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nicolaus/Desktop/09 Strona ZPS/Dokumenty na WWW Praca socjalna/siatki/"/>
    </mc:Choice>
  </mc:AlternateContent>
  <xr:revisionPtr revIDLastSave="0" documentId="8_{C6C99623-2FAC-3C47-831A-5E3243CD37BE}" xr6:coauthVersionLast="45" xr6:coauthVersionMax="45" xr10:uidLastSave="{00000000-0000-0000-0000-000000000000}"/>
  <bookViews>
    <workbookView xWindow="0" yWindow="460" windowWidth="38400" windowHeight="224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Arkusz1!$A$1:$W$116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112" i="1"/>
  <c r="C112" i="1"/>
  <c r="H112" i="1"/>
  <c r="H20" i="1"/>
  <c r="G20" i="1"/>
  <c r="C20" i="1"/>
  <c r="H102" i="1"/>
  <c r="F102" i="1" s="1"/>
  <c r="H103" i="1"/>
  <c r="H104" i="1"/>
  <c r="H105" i="1"/>
  <c r="H106" i="1"/>
  <c r="F106" i="1" s="1"/>
  <c r="H107" i="1"/>
  <c r="H108" i="1"/>
  <c r="H109" i="1"/>
  <c r="F109" i="1" s="1"/>
  <c r="G102" i="1"/>
  <c r="G103" i="1"/>
  <c r="F103" i="1"/>
  <c r="G104" i="1"/>
  <c r="F104" i="1"/>
  <c r="G105" i="1"/>
  <c r="G106" i="1"/>
  <c r="G107" i="1"/>
  <c r="G108" i="1"/>
  <c r="F108" i="1" s="1"/>
  <c r="G109" i="1"/>
  <c r="C102" i="1"/>
  <c r="C103" i="1"/>
  <c r="C104" i="1"/>
  <c r="C105" i="1"/>
  <c r="C106" i="1"/>
  <c r="C107" i="1"/>
  <c r="C108" i="1"/>
  <c r="C109" i="1"/>
  <c r="H81" i="1"/>
  <c r="H92" i="1" s="1"/>
  <c r="H82" i="1"/>
  <c r="H83" i="1"/>
  <c r="H84" i="1"/>
  <c r="F84" i="1" s="1"/>
  <c r="G81" i="1"/>
  <c r="G92" i="1" s="1"/>
  <c r="G82" i="1"/>
  <c r="G83" i="1"/>
  <c r="F83" i="1"/>
  <c r="G84" i="1"/>
  <c r="C81" i="1"/>
  <c r="C82" i="1"/>
  <c r="C83" i="1"/>
  <c r="C84" i="1"/>
  <c r="H63" i="1"/>
  <c r="H65" i="1"/>
  <c r="H66" i="1"/>
  <c r="G63" i="1"/>
  <c r="F63" i="1" s="1"/>
  <c r="G65" i="1"/>
  <c r="G66" i="1"/>
  <c r="C63" i="1"/>
  <c r="C65" i="1"/>
  <c r="C66" i="1"/>
  <c r="F45" i="1"/>
  <c r="G46" i="1"/>
  <c r="C45" i="1"/>
  <c r="C46" i="1"/>
  <c r="G31" i="1"/>
  <c r="G32" i="1"/>
  <c r="G38" i="1" s="1"/>
  <c r="H29" i="1"/>
  <c r="F29" i="1" s="1"/>
  <c r="H30" i="1"/>
  <c r="H31" i="1"/>
  <c r="F31" i="1"/>
  <c r="H32" i="1"/>
  <c r="G29" i="1"/>
  <c r="G30" i="1"/>
  <c r="F30" i="1" s="1"/>
  <c r="C29" i="1"/>
  <c r="C30" i="1"/>
  <c r="C38" i="1" s="1"/>
  <c r="C31" i="1"/>
  <c r="C32" i="1"/>
  <c r="H9" i="1"/>
  <c r="H22" i="1" s="1"/>
  <c r="G9" i="1"/>
  <c r="G22" i="1" s="1"/>
  <c r="C9" i="1"/>
  <c r="F65" i="1"/>
  <c r="F112" i="1"/>
  <c r="F20" i="1"/>
  <c r="F107" i="1"/>
  <c r="F105" i="1"/>
  <c r="F82" i="1"/>
  <c r="F66" i="1"/>
  <c r="F32" i="1"/>
  <c r="H100" i="1"/>
  <c r="H101" i="1"/>
  <c r="H110" i="1"/>
  <c r="F110" i="1" s="1"/>
  <c r="H111" i="1"/>
  <c r="H113" i="1"/>
  <c r="H114" i="1"/>
  <c r="F114" i="1" s="1"/>
  <c r="G100" i="1"/>
  <c r="F100" i="1" s="1"/>
  <c r="G101" i="1"/>
  <c r="G110" i="1"/>
  <c r="G111" i="1"/>
  <c r="G113" i="1"/>
  <c r="F113" i="1" s="1"/>
  <c r="G114" i="1"/>
  <c r="H99" i="1"/>
  <c r="G99" i="1"/>
  <c r="F99" i="1" s="1"/>
  <c r="H91" i="1"/>
  <c r="F91" i="1" s="1"/>
  <c r="H80" i="1"/>
  <c r="H85" i="1"/>
  <c r="H86" i="1"/>
  <c r="H88" i="1"/>
  <c r="F88" i="1" s="1"/>
  <c r="H89" i="1"/>
  <c r="H90" i="1"/>
  <c r="G80" i="1"/>
  <c r="G85" i="1"/>
  <c r="F85" i="1" s="1"/>
  <c r="G86" i="1"/>
  <c r="G88" i="1"/>
  <c r="G89" i="1"/>
  <c r="G90" i="1"/>
  <c r="F90" i="1" s="1"/>
  <c r="G91" i="1"/>
  <c r="H44" i="1"/>
  <c r="H47" i="1"/>
  <c r="H54" i="1" s="1"/>
  <c r="H48" i="1"/>
  <c r="F48" i="1" s="1"/>
  <c r="H49" i="1"/>
  <c r="H51" i="1"/>
  <c r="F51" i="1" s="1"/>
  <c r="H52" i="1"/>
  <c r="H53" i="1"/>
  <c r="F53" i="1"/>
  <c r="G44" i="1"/>
  <c r="G47" i="1"/>
  <c r="G48" i="1"/>
  <c r="G49" i="1"/>
  <c r="F49" i="1" s="1"/>
  <c r="G51" i="1"/>
  <c r="G52" i="1"/>
  <c r="G53" i="1"/>
  <c r="F43" i="1"/>
  <c r="H28" i="1"/>
  <c r="F28" i="1" s="1"/>
  <c r="H33" i="1"/>
  <c r="H34" i="1"/>
  <c r="H35" i="1"/>
  <c r="H36" i="1"/>
  <c r="H37" i="1"/>
  <c r="G28" i="1"/>
  <c r="G33" i="1"/>
  <c r="F33" i="1" s="1"/>
  <c r="G34" i="1"/>
  <c r="F34" i="1" s="1"/>
  <c r="G35" i="1"/>
  <c r="G36" i="1"/>
  <c r="H11" i="1"/>
  <c r="H12" i="1"/>
  <c r="F12" i="1" s="1"/>
  <c r="H13" i="1"/>
  <c r="H15" i="1"/>
  <c r="H16" i="1"/>
  <c r="H17" i="1"/>
  <c r="F17" i="1" s="1"/>
  <c r="H21" i="1"/>
  <c r="G11" i="1"/>
  <c r="G12" i="1"/>
  <c r="G13" i="1"/>
  <c r="F13" i="1" s="1"/>
  <c r="G15" i="1"/>
  <c r="G16" i="1"/>
  <c r="G17" i="1"/>
  <c r="G21" i="1"/>
  <c r="V115" i="1"/>
  <c r="U115" i="1"/>
  <c r="V92" i="1"/>
  <c r="U92" i="1"/>
  <c r="V73" i="1"/>
  <c r="U73" i="1"/>
  <c r="V54" i="1"/>
  <c r="U54" i="1"/>
  <c r="V38" i="1"/>
  <c r="U38" i="1"/>
  <c r="V22" i="1"/>
  <c r="U22" i="1"/>
  <c r="T92" i="1"/>
  <c r="S92" i="1"/>
  <c r="R92" i="1"/>
  <c r="Q92" i="1"/>
  <c r="P92" i="1"/>
  <c r="O92" i="1"/>
  <c r="N92" i="1"/>
  <c r="M92" i="1"/>
  <c r="L92" i="1"/>
  <c r="K92" i="1"/>
  <c r="J92" i="1"/>
  <c r="I92" i="1"/>
  <c r="E92" i="1"/>
  <c r="D92" i="1"/>
  <c r="C91" i="1"/>
  <c r="C90" i="1"/>
  <c r="C89" i="1"/>
  <c r="C88" i="1"/>
  <c r="C87" i="1"/>
  <c r="C86" i="1"/>
  <c r="C85" i="1"/>
  <c r="C80" i="1"/>
  <c r="C79" i="1"/>
  <c r="C92" i="1" s="1"/>
  <c r="T73" i="1"/>
  <c r="S73" i="1"/>
  <c r="R73" i="1"/>
  <c r="Q73" i="1"/>
  <c r="P73" i="1"/>
  <c r="O73" i="1"/>
  <c r="N73" i="1"/>
  <c r="M73" i="1"/>
  <c r="L73" i="1"/>
  <c r="K73" i="1"/>
  <c r="J73" i="1"/>
  <c r="I73" i="1"/>
  <c r="E73" i="1"/>
  <c r="D73" i="1"/>
  <c r="H72" i="1"/>
  <c r="G72" i="1"/>
  <c r="C72" i="1"/>
  <c r="H71" i="1"/>
  <c r="G71" i="1"/>
  <c r="C71" i="1"/>
  <c r="H70" i="1"/>
  <c r="F70" i="1" s="1"/>
  <c r="G70" i="1"/>
  <c r="C70" i="1"/>
  <c r="H69" i="1"/>
  <c r="F69" i="1" s="1"/>
  <c r="G69" i="1"/>
  <c r="C69" i="1"/>
  <c r="H68" i="1"/>
  <c r="G68" i="1"/>
  <c r="C68" i="1"/>
  <c r="H67" i="1"/>
  <c r="G67" i="1"/>
  <c r="C67" i="1"/>
  <c r="H62" i="1"/>
  <c r="F62" i="1" s="1"/>
  <c r="G62" i="1"/>
  <c r="C62" i="1"/>
  <c r="H61" i="1"/>
  <c r="F61" i="1" s="1"/>
  <c r="G61" i="1"/>
  <c r="G73" i="1" s="1"/>
  <c r="C61" i="1"/>
  <c r="C60" i="1"/>
  <c r="C73" i="1" s="1"/>
  <c r="D115" i="1"/>
  <c r="E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C114" i="1"/>
  <c r="C113" i="1"/>
  <c r="C111" i="1"/>
  <c r="C110" i="1"/>
  <c r="C101" i="1"/>
  <c r="C100" i="1"/>
  <c r="C99" i="1"/>
  <c r="C115" i="1" s="1"/>
  <c r="D54" i="1"/>
  <c r="E54" i="1"/>
  <c r="I54" i="1"/>
  <c r="J54" i="1"/>
  <c r="K54" i="1"/>
  <c r="L54" i="1"/>
  <c r="M54" i="1"/>
  <c r="N54" i="1"/>
  <c r="O54" i="1"/>
  <c r="P54" i="1"/>
  <c r="Q54" i="1"/>
  <c r="R54" i="1"/>
  <c r="S54" i="1"/>
  <c r="T54" i="1"/>
  <c r="F52" i="1"/>
  <c r="C44" i="1"/>
  <c r="C47" i="1"/>
  <c r="C48" i="1"/>
  <c r="C49" i="1"/>
  <c r="C50" i="1"/>
  <c r="C51" i="1"/>
  <c r="C52" i="1"/>
  <c r="C53" i="1"/>
  <c r="D38" i="1"/>
  <c r="E38" i="1"/>
  <c r="I38" i="1"/>
  <c r="J38" i="1"/>
  <c r="K38" i="1"/>
  <c r="L38" i="1"/>
  <c r="M38" i="1"/>
  <c r="N38" i="1"/>
  <c r="O38" i="1"/>
  <c r="P38" i="1"/>
  <c r="Q38" i="1"/>
  <c r="R38" i="1"/>
  <c r="S38" i="1"/>
  <c r="T38" i="1"/>
  <c r="C28" i="1"/>
  <c r="C33" i="1"/>
  <c r="C34" i="1"/>
  <c r="C35" i="1"/>
  <c r="C36" i="1"/>
  <c r="C37" i="1"/>
  <c r="G37" i="1"/>
  <c r="C11" i="1"/>
  <c r="C12" i="1"/>
  <c r="C13" i="1"/>
  <c r="C14" i="1"/>
  <c r="C15" i="1"/>
  <c r="C16" i="1"/>
  <c r="C17" i="1"/>
  <c r="C21" i="1"/>
  <c r="D22" i="1"/>
  <c r="E22" i="1"/>
  <c r="I22" i="1"/>
  <c r="J22" i="1"/>
  <c r="K22" i="1"/>
  <c r="L22" i="1"/>
  <c r="M22" i="1"/>
  <c r="N22" i="1"/>
  <c r="O22" i="1"/>
  <c r="P22" i="1"/>
  <c r="Q22" i="1"/>
  <c r="R22" i="1"/>
  <c r="S22" i="1"/>
  <c r="T22" i="1"/>
  <c r="C43" i="1"/>
  <c r="C54" i="1" s="1"/>
  <c r="C27" i="1"/>
  <c r="C7" i="1"/>
  <c r="C22" i="1" s="1"/>
  <c r="F7" i="1"/>
  <c r="F50" i="1"/>
  <c r="F44" i="1"/>
  <c r="F72" i="1"/>
  <c r="F71" i="1"/>
  <c r="F68" i="1"/>
  <c r="F67" i="1"/>
  <c r="H73" i="1"/>
  <c r="F60" i="1"/>
  <c r="F87" i="1"/>
  <c r="F89" i="1"/>
  <c r="F80" i="1"/>
  <c r="F86" i="1"/>
  <c r="F79" i="1"/>
  <c r="F21" i="1"/>
  <c r="F15" i="1"/>
  <c r="F11" i="1"/>
  <c r="F14" i="1"/>
  <c r="F101" i="1"/>
  <c r="F111" i="1"/>
  <c r="F27" i="1"/>
  <c r="G54" i="1"/>
  <c r="F36" i="1"/>
  <c r="F37" i="1"/>
  <c r="F35" i="1"/>
  <c r="F16" i="1"/>
  <c r="H38" i="1"/>
  <c r="F73" i="1" l="1"/>
  <c r="F38" i="1"/>
  <c r="F22" i="1"/>
  <c r="F115" i="1"/>
  <c r="H115" i="1"/>
  <c r="F81" i="1"/>
  <c r="F92" i="1" s="1"/>
  <c r="G115" i="1"/>
  <c r="G116" i="1" s="1"/>
  <c r="F47" i="1"/>
  <c r="F54" i="1" s="1"/>
  <c r="F9" i="1"/>
</calcChain>
</file>

<file path=xl/sharedStrings.xml><?xml version="1.0" encoding="utf-8"?>
<sst xmlns="http://schemas.openxmlformats.org/spreadsheetml/2006/main" count="377" uniqueCount="106">
  <si>
    <t>Nazwa modułu</t>
  </si>
  <si>
    <t>Nazwa przedmiotu</t>
  </si>
  <si>
    <t>ECTS</t>
  </si>
  <si>
    <t>Liczba godzin</t>
  </si>
  <si>
    <t>razem</t>
  </si>
  <si>
    <t>zajęcia teoretyczne</t>
  </si>
  <si>
    <t>zajęcia praktyczne</t>
  </si>
  <si>
    <t xml:space="preserve"> N+S</t>
  </si>
  <si>
    <t>razem N</t>
  </si>
  <si>
    <t>razem S</t>
  </si>
  <si>
    <t>W</t>
  </si>
  <si>
    <t>CAU</t>
  </si>
  <si>
    <t>CL</t>
  </si>
  <si>
    <t>Zo/E</t>
  </si>
  <si>
    <t>N</t>
  </si>
  <si>
    <t>S</t>
  </si>
  <si>
    <t>RAZEM</t>
  </si>
  <si>
    <t>CW</t>
  </si>
  <si>
    <t>CPR</t>
  </si>
  <si>
    <t>CUP</t>
  </si>
  <si>
    <t>Propedeutyka pedagogiki</t>
  </si>
  <si>
    <t>Historia wychowania</t>
  </si>
  <si>
    <t>Technologie informacyjne w pedagogice</t>
  </si>
  <si>
    <t>Zo</t>
  </si>
  <si>
    <t>SEMESTR I Praca socjalna w pomocy społecznej i środowisku wielokulturowym</t>
  </si>
  <si>
    <t>SEMESTR II Praca socjalna w pomocy społecznej i środowisku wielokulturowym</t>
  </si>
  <si>
    <t>SEMESTR III Praca socjalna w pomocy społecznej i środowisku wielokulturowym</t>
  </si>
  <si>
    <t>SEMESTR IV Praca socjalna w pomocy społecznej i środowisku wielokulturowym</t>
  </si>
  <si>
    <t>SEMESTR V Praca socjalna w pomocy społecznej i środowisku wielokulturowym</t>
  </si>
  <si>
    <t>SEMESTR VI Praca socjalna w pomocy społecznej i środowisku wielokulturowym</t>
  </si>
  <si>
    <t>Języki obce MODUŁ DO WYBORU</t>
  </si>
  <si>
    <t>Technologia informacyjna</t>
  </si>
  <si>
    <t>Podstawy socjologii</t>
  </si>
  <si>
    <t>Antropologia kulturowa</t>
  </si>
  <si>
    <t>Pedagogika społeczna</t>
  </si>
  <si>
    <t>Psychologia społeczna</t>
  </si>
  <si>
    <t>Prawo administracyjne 
i samorządowe</t>
  </si>
  <si>
    <t>Ekonomia</t>
  </si>
  <si>
    <t>Teoretyczne podstawy pracy socjalnej</t>
  </si>
  <si>
    <t>Filozofia</t>
  </si>
  <si>
    <t>Socjologia rodziny</t>
  </si>
  <si>
    <t>Pedagogika specjalna</t>
  </si>
  <si>
    <t>Psychologia kliniczna</t>
  </si>
  <si>
    <t>Metodyka pracy socjalnej</t>
  </si>
  <si>
    <t>Gerontologia społeczna</t>
  </si>
  <si>
    <t>Polityka społeczna w Polsce 
i w UE</t>
  </si>
  <si>
    <t>Patologie społeczne</t>
  </si>
  <si>
    <t>Diagnozowanie problemów społecznych</t>
  </si>
  <si>
    <t>Praktyka ciągła</t>
  </si>
  <si>
    <t xml:space="preserve">Metodologia badań społecznych/Warsztat umiejętności badawczych pracownika socjalnego MODUŁ DO WYBORU </t>
  </si>
  <si>
    <t>Prawo pracy i system 
zabezpieczenia społecznego</t>
  </si>
  <si>
    <t>Aksjologia pracy socjalnej</t>
  </si>
  <si>
    <t>Komunikacja interpersonalna 
w pracy socjalnej/Coaching w pracy socjalnej MODUŁ DO WYBORU</t>
  </si>
  <si>
    <t>Etyka zawodowa pracownika socjalnego</t>
  </si>
  <si>
    <t>Praca socjalna w środowisku wielokulturowym/Praca socjalna 
w warunkach globalizacji MODUŁ DO WYBORU</t>
  </si>
  <si>
    <t>Praca socjalna z rodziną wieloproblemową/Dysfunkcje społeczne w pracy socjalnej MODUŁ DO WYBORU</t>
  </si>
  <si>
    <t>Superwizja pracy socjalnej</t>
  </si>
  <si>
    <t>Animacja społeczna i kulturalna</t>
  </si>
  <si>
    <t>Metodyka pracy opiekuńczo-wychowawczej</t>
  </si>
  <si>
    <t>Opieka w środowisku zastępczym</t>
  </si>
  <si>
    <t>Seminarium dyplomowe MODUŁ DO WYBORU</t>
  </si>
  <si>
    <t>Doradztwo psychospołeczne</t>
  </si>
  <si>
    <t>Interwencja kryzysowa</t>
  </si>
  <si>
    <t>Projekt socjalny w pracy socjalnej/
Warsztat pracy pracownika socjalnego MODUŁ DO WYBORU</t>
  </si>
  <si>
    <t>Działalność organizacji 
pozarządowych</t>
  </si>
  <si>
    <t>Programy przeciwdziałania 
przemocy w rodzinie</t>
  </si>
  <si>
    <t>Metodyka profilaktyki społecznej 
i resocjalizacji</t>
  </si>
  <si>
    <t>Praktyka śródroczna z metodyką 
pracy socjalnej</t>
  </si>
  <si>
    <t xml:space="preserve">Służby społeczne w środowisku lokalnym/Pracownik socjalny jako integrator działań w środowisku lokalnym MODUŁ DO WYBORU </t>
  </si>
  <si>
    <t>Socjoterapia/Metodyka pracy świetlicy socjoterapeutycznej MODUŁ DO WYBORU</t>
  </si>
  <si>
    <t>Poradnictwo rodzinne w pracy socjalnej/Praca z kryzysem w pracy socjalnej MODUŁ DO WYBORU</t>
  </si>
  <si>
    <t>Streetwork</t>
  </si>
  <si>
    <t>Mediacje i negocjacje</t>
  </si>
  <si>
    <t>Prawa i wolności człowieka</t>
  </si>
  <si>
    <t>Metodyka terapii społecznej</t>
  </si>
  <si>
    <t>Metodyka pracy grupowej</t>
  </si>
  <si>
    <t>Wykład monograficzny</t>
  </si>
  <si>
    <t>Socjologia zdrowia i medycyny</t>
  </si>
  <si>
    <t>Metodyka działania asystenta 
rodziny</t>
  </si>
  <si>
    <t>Marginalizacja i wykluczenie 
społeczne</t>
  </si>
  <si>
    <t>Praca socjalna z osobami z zaburzeniami psychicznymi</t>
  </si>
  <si>
    <t>Praca socjalna z osobami opuszczającymi zakłady karne</t>
  </si>
  <si>
    <t>Praca socjalna z osobami uzależnionymi i ich rodzinami</t>
  </si>
  <si>
    <t>Praca socjalna z osobami 
starszymi</t>
  </si>
  <si>
    <t>Praca socjalna z trudnym 
klientem</t>
  </si>
  <si>
    <t>Pracownik socjalny jako 
organizator środowiska wychowawczego</t>
  </si>
  <si>
    <t>Wybrane elementy religioznawstwa/Dialog międzykulturowy</t>
  </si>
  <si>
    <r>
      <t>Liczba godzin wg rodzajów zajęć</t>
    </r>
    <r>
      <rPr>
        <sz val="12"/>
        <color indexed="8"/>
        <rFont val="Times New Roman"/>
        <family val="1"/>
        <charset val="238"/>
      </rPr>
      <t>*</t>
    </r>
  </si>
  <si>
    <t>Instytucje bezpieczeństwa i porządku publicznego</t>
  </si>
  <si>
    <t>Działalność pożytku publicznego i wolontariat - podstawy prawne i charakterystyka socjologiczna</t>
  </si>
  <si>
    <t>Podstawy wiedzy o rozwoju biopsychicznym człowieka w cyklu życia</t>
  </si>
  <si>
    <t>Wspieranie zatrudnienia oraz rehabilitacja osób niepełnosprawnych - organizacja i podstawy prawne</t>
  </si>
  <si>
    <t>Promocja zatrudnienia, instytucje rynku pracy i zatrudnienie socjalne - organizacja i podstawy prawne</t>
  </si>
  <si>
    <t xml:space="preserve">Struktura i organizacja pomocy społecznej </t>
  </si>
  <si>
    <t>System prawny pomocy 
społecznej w  Polsce - pomoc świadczona obywatelom polskim i cudzoziemcom</t>
  </si>
  <si>
    <t>Prawo rodzinne i opiekuńcze w Polsce, system świadczeń rodzinnych i postępowanie wobec dłużników alimentacyjnych</t>
  </si>
  <si>
    <t>Nr przedmiotu</t>
  </si>
  <si>
    <t xml:space="preserve">Nr pzed  miotu </t>
  </si>
  <si>
    <t>Wychowanie fizyczne</t>
  </si>
  <si>
    <t>Nr przed miotu</t>
  </si>
  <si>
    <t>Organizowanie społeczności lokalnej oraz zasady funkcjonowania samorządu terytorialnego</t>
  </si>
  <si>
    <t>suma wszystkich semestrów</t>
  </si>
  <si>
    <t>Wybrane elementy religioznawstwa/Dialog międzykulturowy/ Moduł do wyboru</t>
  </si>
  <si>
    <t>Bezpieczeństwo i higiena pracy</t>
  </si>
  <si>
    <t>Z</t>
  </si>
  <si>
    <t>Elementy teorii organizacji i zarządzania/Elements of organization and management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</si>
</sst>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zcionka tekstu podstawowego"/>
      <family val="2"/>
      <charset val="238"/>
    </font>
    <font>
      <sz val="11"/>
      <name val="Tahoma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ahoma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1"/>
    </font>
    <font>
      <b/>
      <sz val="12"/>
      <name val="Times New Roman"/>
      <family val="1"/>
      <charset val="238"/>
    </font>
    <font>
      <sz val="12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9" fillId="0" borderId="1" xfId="0" applyFont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10" borderId="1" xfId="0" applyFont="1" applyFill="1" applyBorder="1"/>
    <xf numFmtId="0" fontId="0" fillId="7" borderId="1" xfId="0" applyFont="1" applyFill="1" applyBorder="1"/>
    <xf numFmtId="0" fontId="0" fillId="0" borderId="1" xfId="0" applyFont="1" applyBorder="1" applyAlignment="1">
      <alignment horizontal="center"/>
    </xf>
    <xf numFmtId="0" fontId="10" fillId="11" borderId="1" xfId="0" applyFont="1" applyFill="1" applyBorder="1"/>
    <xf numFmtId="0" fontId="10" fillId="11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textRotation="90" wrapText="1"/>
    </xf>
    <xf numFmtId="0" fontId="12" fillId="5" borderId="1" xfId="0" applyFont="1" applyFill="1" applyBorder="1" applyAlignment="1">
      <alignment vertical="top" textRotation="90" wrapText="1"/>
    </xf>
    <xf numFmtId="0" fontId="12" fillId="4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8" borderId="3" xfId="0" applyFont="1" applyFill="1" applyBorder="1" applyAlignment="1">
      <alignment horizontal="center" vertical="top" wrapText="1"/>
    </xf>
    <xf numFmtId="0" fontId="12" fillId="8" borderId="2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top" wrapText="1"/>
    </xf>
    <xf numFmtId="0" fontId="12" fillId="9" borderId="2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2" fillId="10" borderId="2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11" fillId="12" borderId="1" xfId="0" applyFont="1" applyFill="1" applyBorder="1" applyAlignment="1">
      <alignment horizontal="center" wrapText="1"/>
    </xf>
    <xf numFmtId="0" fontId="13" fillId="1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8" fillId="13" borderId="1" xfId="0" applyFont="1" applyFill="1" applyBorder="1"/>
    <xf numFmtId="0" fontId="8" fillId="1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1" fillId="14" borderId="1" xfId="0" applyFont="1" applyFill="1" applyBorder="1" applyAlignment="1">
      <alignment horizontal="center" wrapText="1"/>
    </xf>
    <xf numFmtId="0" fontId="11" fillId="14" borderId="1" xfId="0" applyFont="1" applyFill="1" applyBorder="1" applyAlignment="1">
      <alignment horizontal="center" vertical="top" wrapText="1"/>
    </xf>
    <xf numFmtId="0" fontId="13" fillId="14" borderId="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12" fillId="10" borderId="16" xfId="0" applyFont="1" applyFill="1" applyBorder="1" applyAlignment="1">
      <alignment horizontal="center" wrapText="1"/>
    </xf>
    <xf numFmtId="0" fontId="12" fillId="10" borderId="17" xfId="0" applyFont="1" applyFill="1" applyBorder="1" applyAlignment="1">
      <alignment horizontal="center" wrapText="1"/>
    </xf>
    <xf numFmtId="0" fontId="12" fillId="7" borderId="16" xfId="0" applyFont="1" applyFill="1" applyBorder="1" applyAlignment="1">
      <alignment horizontal="center" wrapText="1"/>
    </xf>
    <xf numFmtId="0" fontId="12" fillId="7" borderId="17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4" borderId="1" xfId="0" applyFont="1" applyFill="1" applyBorder="1" applyAlignment="1">
      <alignment textRotation="90" wrapText="1"/>
    </xf>
    <xf numFmtId="0" fontId="14" fillId="5" borderId="1" xfId="0" applyFont="1" applyFill="1" applyBorder="1" applyAlignment="1">
      <alignment textRotation="90" wrapText="1"/>
    </xf>
    <xf numFmtId="0" fontId="12" fillId="4" borderId="1" xfId="0" applyFont="1" applyFill="1" applyBorder="1" applyAlignment="1">
      <alignment wrapText="1"/>
    </xf>
    <xf numFmtId="0" fontId="12" fillId="6" borderId="16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 wrapText="1"/>
    </xf>
    <xf numFmtId="0" fontId="12" fillId="8" borderId="16" xfId="0" applyFont="1" applyFill="1" applyBorder="1" applyAlignment="1">
      <alignment horizontal="center" wrapText="1"/>
    </xf>
    <xf numFmtId="0" fontId="12" fillId="8" borderId="17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17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11" borderId="1" xfId="0" applyFont="1" applyFill="1" applyBorder="1" applyAlignment="1">
      <alignment horizontal="center" wrapText="1"/>
    </xf>
    <xf numFmtId="0" fontId="11" fillId="12" borderId="16" xfId="0" applyFont="1" applyFill="1" applyBorder="1" applyAlignment="1">
      <alignment horizontal="center" wrapText="1"/>
    </xf>
    <xf numFmtId="0" fontId="11" fillId="12" borderId="17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tabSelected="1" view="pageBreakPreview" zoomScale="55" zoomScaleSheetLayoutView="55" workbookViewId="0">
      <selection activeCell="R8" sqref="R8"/>
    </sheetView>
  </sheetViews>
  <sheetFormatPr baseColWidth="10" defaultColWidth="9" defaultRowHeight="15"/>
  <cols>
    <col min="1" max="1" width="6.83203125" style="2" customWidth="1"/>
    <col min="2" max="2" width="37.6640625" style="2" customWidth="1"/>
    <col min="3" max="3" width="10" style="3" customWidth="1"/>
    <col min="4" max="4" width="9" style="4" customWidth="1"/>
    <col min="5" max="5" width="10.1640625" style="4" customWidth="1"/>
    <col min="6" max="7" width="10.6640625" style="3" customWidth="1"/>
    <col min="8" max="8" width="8" style="3" customWidth="1"/>
    <col min="9" max="9" width="7.33203125" style="5" customWidth="1"/>
    <col min="10" max="10" width="7.83203125" style="5" customWidth="1"/>
    <col min="11" max="11" width="7.6640625" style="7" customWidth="1"/>
    <col min="12" max="12" width="7.83203125" style="7" customWidth="1"/>
    <col min="13" max="13" width="7.6640625" style="8" customWidth="1"/>
    <col min="14" max="14" width="7.83203125" style="8" customWidth="1"/>
    <col min="15" max="15" width="7.6640625" style="9" customWidth="1"/>
    <col min="16" max="16" width="7.83203125" style="9" customWidth="1"/>
    <col min="17" max="17" width="7.33203125" style="6" customWidth="1"/>
    <col min="18" max="18" width="7.6640625" style="6" customWidth="1"/>
    <col min="19" max="19" width="7.6640625" style="2" customWidth="1"/>
    <col min="20" max="20" width="7.33203125" style="2" customWidth="1"/>
    <col min="21" max="21" width="8.1640625" style="2" customWidth="1"/>
    <col min="22" max="22" width="7.5" style="2" customWidth="1"/>
    <col min="23" max="23" width="8.6640625" style="10" customWidth="1"/>
    <col min="24" max="16384" width="9" style="2"/>
  </cols>
  <sheetData>
    <row r="1" spans="1:23" s="125" customForma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3" s="20" customFormat="1" ht="16">
      <c r="A2" s="140" t="s">
        <v>24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W2" s="21"/>
    </row>
    <row r="3" spans="1:23" s="24" customFormat="1" ht="16">
      <c r="A3" s="139" t="s">
        <v>96</v>
      </c>
      <c r="B3" s="139" t="s">
        <v>1</v>
      </c>
      <c r="C3" s="111" t="s">
        <v>2</v>
      </c>
      <c r="D3" s="111"/>
      <c r="E3" s="111"/>
      <c r="F3" s="111" t="s">
        <v>3</v>
      </c>
      <c r="G3" s="111"/>
      <c r="H3" s="111"/>
      <c r="I3" s="111" t="s">
        <v>87</v>
      </c>
      <c r="J3" s="111"/>
      <c r="K3" s="111"/>
      <c r="L3" s="111"/>
      <c r="M3" s="111"/>
      <c r="N3" s="111"/>
      <c r="O3" s="111"/>
      <c r="P3" s="111"/>
      <c r="Q3" s="111"/>
      <c r="R3" s="111"/>
      <c r="S3" s="22"/>
      <c r="T3" s="22"/>
      <c r="U3" s="22"/>
      <c r="V3" s="22"/>
      <c r="W3" s="23"/>
    </row>
    <row r="4" spans="1:23" s="24" customFormat="1" ht="17">
      <c r="A4" s="139"/>
      <c r="B4" s="139"/>
      <c r="C4" s="112" t="s">
        <v>4</v>
      </c>
      <c r="D4" s="113" t="s">
        <v>5</v>
      </c>
      <c r="E4" s="113" t="s">
        <v>6</v>
      </c>
      <c r="F4" s="25" t="s">
        <v>4</v>
      </c>
      <c r="G4" s="114" t="s">
        <v>8</v>
      </c>
      <c r="H4" s="114" t="s">
        <v>9</v>
      </c>
      <c r="I4" s="115" t="s">
        <v>10</v>
      </c>
      <c r="J4" s="116"/>
      <c r="K4" s="117" t="s">
        <v>11</v>
      </c>
      <c r="L4" s="118"/>
      <c r="M4" s="119" t="s">
        <v>12</v>
      </c>
      <c r="N4" s="120"/>
      <c r="O4" s="105" t="s">
        <v>17</v>
      </c>
      <c r="P4" s="106"/>
      <c r="Q4" s="107" t="s">
        <v>18</v>
      </c>
      <c r="R4" s="108"/>
      <c r="S4" s="109" t="s">
        <v>19</v>
      </c>
      <c r="T4" s="110"/>
      <c r="U4" s="109" t="s">
        <v>15</v>
      </c>
      <c r="V4" s="110"/>
      <c r="W4" s="145" t="s">
        <v>13</v>
      </c>
    </row>
    <row r="5" spans="1:23" s="24" customFormat="1" ht="39" customHeight="1">
      <c r="A5" s="139"/>
      <c r="B5" s="139"/>
      <c r="C5" s="112"/>
      <c r="D5" s="113"/>
      <c r="E5" s="113"/>
      <c r="F5" s="25" t="s">
        <v>7</v>
      </c>
      <c r="G5" s="114"/>
      <c r="H5" s="114"/>
      <c r="I5" s="26" t="s">
        <v>14</v>
      </c>
      <c r="J5" s="27" t="s">
        <v>15</v>
      </c>
      <c r="K5" s="28" t="s">
        <v>14</v>
      </c>
      <c r="L5" s="29" t="s">
        <v>15</v>
      </c>
      <c r="M5" s="30" t="s">
        <v>14</v>
      </c>
      <c r="N5" s="31" t="s">
        <v>15</v>
      </c>
      <c r="O5" s="32" t="s">
        <v>14</v>
      </c>
      <c r="P5" s="33" t="s">
        <v>15</v>
      </c>
      <c r="Q5" s="34" t="s">
        <v>14</v>
      </c>
      <c r="R5" s="35" t="s">
        <v>15</v>
      </c>
      <c r="S5" s="36" t="s">
        <v>14</v>
      </c>
      <c r="T5" s="36" t="s">
        <v>15</v>
      </c>
      <c r="U5" s="36" t="s">
        <v>14</v>
      </c>
      <c r="V5" s="36" t="s">
        <v>15</v>
      </c>
      <c r="W5" s="146"/>
    </row>
    <row r="6" spans="1:23" s="24" customFormat="1" ht="16">
      <c r="A6" s="37"/>
      <c r="B6" s="37"/>
      <c r="C6" s="38"/>
      <c r="D6" s="39"/>
      <c r="E6" s="39"/>
      <c r="F6" s="40"/>
      <c r="G6" s="40"/>
      <c r="H6" s="40"/>
      <c r="I6" s="41"/>
      <c r="J6" s="42"/>
      <c r="K6" s="43"/>
      <c r="L6" s="44"/>
      <c r="M6" s="45"/>
      <c r="N6" s="46"/>
      <c r="O6" s="47"/>
      <c r="P6" s="48"/>
      <c r="Q6" s="49"/>
      <c r="R6" s="50"/>
      <c r="S6" s="51"/>
      <c r="T6" s="51"/>
      <c r="U6" s="51"/>
      <c r="V6" s="51"/>
      <c r="W6" s="52"/>
    </row>
    <row r="7" spans="1:23" s="24" customFormat="1" ht="17" customHeight="1">
      <c r="A7" s="53">
        <v>1</v>
      </c>
      <c r="B7" s="54" t="s">
        <v>30</v>
      </c>
      <c r="C7" s="55">
        <f>E7+D7</f>
        <v>3</v>
      </c>
      <c r="D7" s="56"/>
      <c r="E7" s="56">
        <v>3</v>
      </c>
      <c r="F7" s="55">
        <f>H7+G7</f>
        <v>90</v>
      </c>
      <c r="G7" s="55">
        <v>18</v>
      </c>
      <c r="H7" s="55">
        <v>72</v>
      </c>
      <c r="I7" s="41"/>
      <c r="J7" s="41"/>
      <c r="K7" s="57">
        <v>18</v>
      </c>
      <c r="L7" s="57">
        <v>72</v>
      </c>
      <c r="M7" s="45"/>
      <c r="N7" s="45"/>
      <c r="O7" s="47"/>
      <c r="P7" s="47"/>
      <c r="Q7" s="49"/>
      <c r="R7" s="49"/>
      <c r="S7" s="58"/>
      <c r="T7" s="58"/>
      <c r="U7" s="58"/>
      <c r="V7" s="58"/>
      <c r="W7" s="59" t="s">
        <v>13</v>
      </c>
    </row>
    <row r="8" spans="1:23" s="24" customFormat="1" ht="17" customHeight="1">
      <c r="A8" s="53"/>
      <c r="B8" s="103" t="s">
        <v>103</v>
      </c>
      <c r="C8" s="95">
        <v>0</v>
      </c>
      <c r="D8" s="96"/>
      <c r="E8" s="96"/>
      <c r="F8" s="95">
        <v>4</v>
      </c>
      <c r="G8" s="95">
        <v>4</v>
      </c>
      <c r="H8" s="95">
        <v>0</v>
      </c>
      <c r="I8" s="97"/>
      <c r="J8" s="97"/>
      <c r="K8" s="98"/>
      <c r="L8" s="98"/>
      <c r="M8" s="99"/>
      <c r="N8" s="99"/>
      <c r="O8" s="100"/>
      <c r="P8" s="100"/>
      <c r="Q8" s="101"/>
      <c r="R8" s="101"/>
      <c r="S8" s="94"/>
      <c r="T8" s="94"/>
      <c r="U8" s="94"/>
      <c r="V8" s="94"/>
      <c r="W8" s="102" t="s">
        <v>104</v>
      </c>
    </row>
    <row r="9" spans="1:23" s="24" customFormat="1" ht="17.5" customHeight="1">
      <c r="A9" s="53">
        <v>2</v>
      </c>
      <c r="B9" s="60" t="s">
        <v>31</v>
      </c>
      <c r="C9" s="55">
        <f>E9+D9</f>
        <v>2</v>
      </c>
      <c r="D9" s="56"/>
      <c r="E9" s="56">
        <v>2</v>
      </c>
      <c r="F9" s="55">
        <f>H9+G9</f>
        <v>60</v>
      </c>
      <c r="G9" s="55">
        <f>K9+I9+M9+O9+Q9+S9+U9</f>
        <v>12</v>
      </c>
      <c r="H9" s="55">
        <f>L9+J9+N9+P9+R9+T9+V9</f>
        <v>48</v>
      </c>
      <c r="I9" s="41"/>
      <c r="J9" s="41"/>
      <c r="K9" s="57"/>
      <c r="L9" s="57"/>
      <c r="M9" s="45">
        <v>12</v>
      </c>
      <c r="N9" s="45">
        <v>48</v>
      </c>
      <c r="O9" s="47"/>
      <c r="P9" s="47"/>
      <c r="Q9" s="49"/>
      <c r="R9" s="49"/>
      <c r="S9" s="58"/>
      <c r="T9" s="58"/>
      <c r="U9" s="58"/>
      <c r="V9" s="58"/>
      <c r="W9" s="61" t="s">
        <v>23</v>
      </c>
    </row>
    <row r="10" spans="1:23" s="24" customFormat="1" ht="17" customHeight="1">
      <c r="A10" s="53">
        <v>3</v>
      </c>
      <c r="B10" s="62" t="s">
        <v>98</v>
      </c>
      <c r="C10" s="55">
        <f>E10+D10</f>
        <v>0</v>
      </c>
      <c r="D10" s="56"/>
      <c r="E10" s="56"/>
      <c r="F10" s="55"/>
      <c r="G10" s="55"/>
      <c r="H10" s="55"/>
      <c r="I10" s="41"/>
      <c r="J10" s="41"/>
      <c r="K10" s="57"/>
      <c r="L10" s="57"/>
      <c r="M10" s="45"/>
      <c r="N10" s="45"/>
      <c r="O10" s="47"/>
      <c r="P10" s="47"/>
      <c r="Q10" s="49"/>
      <c r="R10" s="49"/>
      <c r="S10" s="58"/>
      <c r="T10" s="58"/>
      <c r="U10" s="58"/>
      <c r="V10" s="58"/>
      <c r="W10" s="61"/>
    </row>
    <row r="11" spans="1:23" s="24" customFormat="1" ht="52.25" customHeight="1">
      <c r="A11" s="53">
        <v>4</v>
      </c>
      <c r="B11" s="63" t="s">
        <v>89</v>
      </c>
      <c r="C11" s="55">
        <f t="shared" ref="C11:C21" si="0">E11+D11</f>
        <v>2</v>
      </c>
      <c r="D11" s="56">
        <v>1</v>
      </c>
      <c r="E11" s="56">
        <v>1</v>
      </c>
      <c r="F11" s="55">
        <f t="shared" ref="F11:F21" si="1">H11+G11</f>
        <v>60</v>
      </c>
      <c r="G11" s="55">
        <f t="shared" ref="G11:G21" si="2">K11+I11+M11+O11+Q11+S11+U11</f>
        <v>12</v>
      </c>
      <c r="H11" s="55">
        <f t="shared" ref="H11:H21" si="3">L11+J11+N11+P11+R11+T11+V11</f>
        <v>48</v>
      </c>
      <c r="I11" s="41">
        <v>6</v>
      </c>
      <c r="J11" s="41">
        <v>24</v>
      </c>
      <c r="K11" s="57">
        <v>6</v>
      </c>
      <c r="L11" s="57">
        <v>24</v>
      </c>
      <c r="M11" s="64"/>
      <c r="N11" s="64"/>
      <c r="O11" s="65"/>
      <c r="P11" s="65"/>
      <c r="Q11" s="66"/>
      <c r="R11" s="66"/>
      <c r="S11" s="53"/>
      <c r="T11" s="53"/>
      <c r="U11" s="53"/>
      <c r="V11" s="53"/>
      <c r="W11" s="61" t="s">
        <v>23</v>
      </c>
    </row>
    <row r="12" spans="1:23" s="24" customFormat="1" ht="17.25" customHeight="1">
      <c r="A12" s="53">
        <v>5</v>
      </c>
      <c r="B12" s="62" t="s">
        <v>32</v>
      </c>
      <c r="C12" s="55">
        <f t="shared" si="0"/>
        <v>2</v>
      </c>
      <c r="D12" s="56">
        <v>1</v>
      </c>
      <c r="E12" s="56">
        <v>1</v>
      </c>
      <c r="F12" s="55">
        <f t="shared" si="1"/>
        <v>60</v>
      </c>
      <c r="G12" s="55">
        <f t="shared" si="2"/>
        <v>12</v>
      </c>
      <c r="H12" s="55">
        <f t="shared" si="3"/>
        <v>48</v>
      </c>
      <c r="I12" s="41">
        <v>6</v>
      </c>
      <c r="J12" s="41">
        <v>24</v>
      </c>
      <c r="K12" s="57">
        <v>6</v>
      </c>
      <c r="L12" s="57">
        <v>24</v>
      </c>
      <c r="M12" s="64"/>
      <c r="N12" s="64"/>
      <c r="O12" s="65"/>
      <c r="P12" s="65"/>
      <c r="Q12" s="66"/>
      <c r="R12" s="66"/>
      <c r="S12" s="53"/>
      <c r="T12" s="53"/>
      <c r="U12" s="53"/>
      <c r="V12" s="53"/>
      <c r="W12" s="59" t="s">
        <v>13</v>
      </c>
    </row>
    <row r="13" spans="1:23" s="24" customFormat="1" ht="17">
      <c r="A13" s="53">
        <v>6</v>
      </c>
      <c r="B13" s="67" t="s">
        <v>33</v>
      </c>
      <c r="C13" s="55">
        <f t="shared" si="0"/>
        <v>2</v>
      </c>
      <c r="D13" s="56">
        <v>1</v>
      </c>
      <c r="E13" s="56">
        <v>1</v>
      </c>
      <c r="F13" s="55">
        <f t="shared" si="1"/>
        <v>60</v>
      </c>
      <c r="G13" s="55">
        <f t="shared" si="2"/>
        <v>12</v>
      </c>
      <c r="H13" s="55">
        <f t="shared" si="3"/>
        <v>48</v>
      </c>
      <c r="I13" s="41">
        <v>6</v>
      </c>
      <c r="J13" s="41">
        <v>24</v>
      </c>
      <c r="K13" s="57">
        <v>6</v>
      </c>
      <c r="L13" s="57">
        <v>24</v>
      </c>
      <c r="M13" s="64"/>
      <c r="N13" s="64"/>
      <c r="O13" s="65"/>
      <c r="P13" s="65"/>
      <c r="Q13" s="66"/>
      <c r="R13" s="66"/>
      <c r="S13" s="53"/>
      <c r="T13" s="53"/>
      <c r="U13" s="53"/>
      <c r="V13" s="53"/>
      <c r="W13" s="61" t="s">
        <v>23</v>
      </c>
    </row>
    <row r="14" spans="1:23" s="24" customFormat="1" ht="17">
      <c r="A14" s="53">
        <v>7</v>
      </c>
      <c r="B14" s="62" t="s">
        <v>34</v>
      </c>
      <c r="C14" s="55">
        <f t="shared" si="0"/>
        <v>3</v>
      </c>
      <c r="D14" s="56">
        <v>1</v>
      </c>
      <c r="E14" s="56">
        <v>2</v>
      </c>
      <c r="F14" s="55">
        <f t="shared" si="1"/>
        <v>90</v>
      </c>
      <c r="G14" s="55">
        <v>18</v>
      </c>
      <c r="H14" s="55">
        <v>72</v>
      </c>
      <c r="I14" s="41">
        <v>6</v>
      </c>
      <c r="J14" s="41">
        <v>24</v>
      </c>
      <c r="K14" s="57">
        <v>12</v>
      </c>
      <c r="L14" s="57">
        <v>48</v>
      </c>
      <c r="M14" s="64"/>
      <c r="N14" s="64"/>
      <c r="O14" s="65"/>
      <c r="P14" s="65"/>
      <c r="Q14" s="66"/>
      <c r="R14" s="66"/>
      <c r="S14" s="53"/>
      <c r="T14" s="53"/>
      <c r="U14" s="53"/>
      <c r="V14" s="53"/>
      <c r="W14" s="59" t="s">
        <v>13</v>
      </c>
    </row>
    <row r="15" spans="1:23" s="24" customFormat="1" ht="17">
      <c r="A15" s="53">
        <v>8</v>
      </c>
      <c r="B15" s="62" t="s">
        <v>35</v>
      </c>
      <c r="C15" s="55">
        <f t="shared" si="0"/>
        <v>3</v>
      </c>
      <c r="D15" s="56">
        <v>1</v>
      </c>
      <c r="E15" s="56">
        <v>2</v>
      </c>
      <c r="F15" s="55">
        <f t="shared" si="1"/>
        <v>90</v>
      </c>
      <c r="G15" s="55">
        <f t="shared" si="2"/>
        <v>24</v>
      </c>
      <c r="H15" s="55">
        <f t="shared" si="3"/>
        <v>66</v>
      </c>
      <c r="I15" s="41">
        <v>8</v>
      </c>
      <c r="J15" s="41">
        <v>22</v>
      </c>
      <c r="K15" s="57">
        <v>16</v>
      </c>
      <c r="L15" s="57">
        <v>44</v>
      </c>
      <c r="M15" s="64"/>
      <c r="N15" s="64"/>
      <c r="O15" s="65"/>
      <c r="P15" s="65"/>
      <c r="Q15" s="66"/>
      <c r="R15" s="66"/>
      <c r="S15" s="53"/>
      <c r="T15" s="53"/>
      <c r="U15" s="53"/>
      <c r="V15" s="53"/>
      <c r="W15" s="59" t="s">
        <v>13</v>
      </c>
    </row>
    <row r="16" spans="1:23" s="24" customFormat="1" ht="34">
      <c r="A16" s="53">
        <v>9</v>
      </c>
      <c r="B16" s="62" t="s">
        <v>36</v>
      </c>
      <c r="C16" s="55">
        <f t="shared" si="0"/>
        <v>1</v>
      </c>
      <c r="D16" s="56"/>
      <c r="E16" s="56">
        <v>1</v>
      </c>
      <c r="F16" s="55">
        <f t="shared" si="1"/>
        <v>30</v>
      </c>
      <c r="G16" s="55">
        <f t="shared" si="2"/>
        <v>6</v>
      </c>
      <c r="H16" s="55">
        <f t="shared" si="3"/>
        <v>24</v>
      </c>
      <c r="I16" s="41"/>
      <c r="J16" s="41"/>
      <c r="K16" s="57">
        <v>6</v>
      </c>
      <c r="L16" s="57">
        <v>24</v>
      </c>
      <c r="M16" s="64"/>
      <c r="N16" s="64"/>
      <c r="O16" s="65"/>
      <c r="P16" s="65"/>
      <c r="Q16" s="66"/>
      <c r="R16" s="66"/>
      <c r="S16" s="53"/>
      <c r="T16" s="53"/>
      <c r="U16" s="53"/>
      <c r="V16" s="53"/>
      <c r="W16" s="61" t="s">
        <v>23</v>
      </c>
    </row>
    <row r="17" spans="1:23" s="24" customFormat="1" ht="17">
      <c r="A17" s="53">
        <v>10</v>
      </c>
      <c r="B17" s="62" t="s">
        <v>37</v>
      </c>
      <c r="C17" s="55">
        <f t="shared" si="0"/>
        <v>2</v>
      </c>
      <c r="D17" s="56">
        <v>1</v>
      </c>
      <c r="E17" s="56">
        <v>1</v>
      </c>
      <c r="F17" s="55">
        <f t="shared" si="1"/>
        <v>60</v>
      </c>
      <c r="G17" s="55">
        <f t="shared" si="2"/>
        <v>20</v>
      </c>
      <c r="H17" s="55">
        <f t="shared" si="3"/>
        <v>40</v>
      </c>
      <c r="I17" s="41">
        <v>10</v>
      </c>
      <c r="J17" s="41">
        <v>20</v>
      </c>
      <c r="K17" s="57">
        <v>10</v>
      </c>
      <c r="L17" s="57">
        <v>20</v>
      </c>
      <c r="M17" s="64"/>
      <c r="N17" s="64"/>
      <c r="O17" s="65"/>
      <c r="P17" s="65"/>
      <c r="Q17" s="66"/>
      <c r="R17" s="66"/>
      <c r="S17" s="53"/>
      <c r="T17" s="53"/>
      <c r="U17" s="53"/>
      <c r="V17" s="53"/>
      <c r="W17" s="61" t="s">
        <v>23</v>
      </c>
    </row>
    <row r="18" spans="1:23" s="24" customFormat="1" ht="51">
      <c r="A18" s="53">
        <v>11</v>
      </c>
      <c r="B18" s="104" t="s">
        <v>105</v>
      </c>
      <c r="C18" s="55">
        <v>2</v>
      </c>
      <c r="D18" s="56">
        <v>1</v>
      </c>
      <c r="E18" s="56">
        <v>1</v>
      </c>
      <c r="F18" s="55">
        <v>60</v>
      </c>
      <c r="G18" s="55">
        <v>20</v>
      </c>
      <c r="H18" s="55">
        <v>40</v>
      </c>
      <c r="I18" s="41">
        <v>10</v>
      </c>
      <c r="J18" s="41">
        <v>20</v>
      </c>
      <c r="K18" s="57">
        <v>10</v>
      </c>
      <c r="L18" s="57">
        <v>20</v>
      </c>
      <c r="M18" s="64"/>
      <c r="N18" s="64"/>
      <c r="O18" s="65"/>
      <c r="P18" s="65"/>
      <c r="Q18" s="66"/>
      <c r="R18" s="66"/>
      <c r="S18" s="53"/>
      <c r="T18" s="53"/>
      <c r="U18" s="53"/>
      <c r="V18" s="53"/>
      <c r="W18" s="61" t="s">
        <v>23</v>
      </c>
    </row>
    <row r="19" spans="1:23" s="24" customFormat="1" ht="54.5" customHeight="1">
      <c r="A19" s="53">
        <v>12</v>
      </c>
      <c r="B19" s="62" t="s">
        <v>100</v>
      </c>
      <c r="C19" s="55">
        <v>1</v>
      </c>
      <c r="D19" s="56">
        <v>1</v>
      </c>
      <c r="E19" s="56"/>
      <c r="F19" s="55">
        <v>30</v>
      </c>
      <c r="G19" s="55">
        <v>6</v>
      </c>
      <c r="H19" s="55">
        <v>24</v>
      </c>
      <c r="I19" s="41">
        <v>6</v>
      </c>
      <c r="J19" s="41">
        <v>24</v>
      </c>
      <c r="K19" s="57"/>
      <c r="L19" s="57"/>
      <c r="M19" s="64"/>
      <c r="N19" s="64"/>
      <c r="O19" s="65"/>
      <c r="P19" s="65"/>
      <c r="Q19" s="66"/>
      <c r="R19" s="66"/>
      <c r="S19" s="53"/>
      <c r="T19" s="53"/>
      <c r="U19" s="53"/>
      <c r="V19" s="53"/>
      <c r="W19" s="61" t="s">
        <v>23</v>
      </c>
    </row>
    <row r="20" spans="1:23" s="24" customFormat="1" ht="17">
      <c r="A20" s="53">
        <v>13</v>
      </c>
      <c r="B20" s="62" t="s">
        <v>40</v>
      </c>
      <c r="C20" s="55">
        <f t="shared" si="0"/>
        <v>4</v>
      </c>
      <c r="D20" s="56">
        <v>2</v>
      </c>
      <c r="E20" s="56">
        <v>2</v>
      </c>
      <c r="F20" s="55">
        <f t="shared" si="1"/>
        <v>120</v>
      </c>
      <c r="G20" s="55">
        <f t="shared" si="2"/>
        <v>20</v>
      </c>
      <c r="H20" s="55">
        <f t="shared" si="3"/>
        <v>100</v>
      </c>
      <c r="I20" s="41">
        <v>5</v>
      </c>
      <c r="J20" s="41">
        <v>55</v>
      </c>
      <c r="K20" s="57">
        <v>15</v>
      </c>
      <c r="L20" s="57">
        <v>45</v>
      </c>
      <c r="M20" s="64"/>
      <c r="N20" s="64"/>
      <c r="O20" s="65"/>
      <c r="P20" s="65"/>
      <c r="Q20" s="66"/>
      <c r="R20" s="66"/>
      <c r="S20" s="53"/>
      <c r="T20" s="53"/>
      <c r="U20" s="53"/>
      <c r="V20" s="53"/>
      <c r="W20" s="61" t="s">
        <v>23</v>
      </c>
    </row>
    <row r="21" spans="1:23" s="24" customFormat="1" ht="19.5" customHeight="1">
      <c r="A21" s="53">
        <v>14</v>
      </c>
      <c r="B21" s="60" t="s">
        <v>38</v>
      </c>
      <c r="C21" s="55">
        <f t="shared" si="0"/>
        <v>3</v>
      </c>
      <c r="D21" s="56">
        <v>2</v>
      </c>
      <c r="E21" s="56">
        <v>1</v>
      </c>
      <c r="F21" s="55">
        <f t="shared" si="1"/>
        <v>90</v>
      </c>
      <c r="G21" s="55">
        <f t="shared" si="2"/>
        <v>20</v>
      </c>
      <c r="H21" s="55">
        <f t="shared" si="3"/>
        <v>70</v>
      </c>
      <c r="I21" s="41">
        <v>10</v>
      </c>
      <c r="J21" s="41">
        <v>50</v>
      </c>
      <c r="K21" s="57">
        <v>10</v>
      </c>
      <c r="L21" s="57">
        <v>20</v>
      </c>
      <c r="M21" s="64"/>
      <c r="N21" s="64"/>
      <c r="O21" s="65"/>
      <c r="P21" s="65"/>
      <c r="Q21" s="66"/>
      <c r="R21" s="66"/>
      <c r="S21" s="53"/>
      <c r="T21" s="53"/>
      <c r="U21" s="53"/>
      <c r="V21" s="53"/>
      <c r="W21" s="61" t="s">
        <v>23</v>
      </c>
    </row>
    <row r="22" spans="1:23" s="69" customFormat="1" ht="16">
      <c r="A22" s="141" t="s">
        <v>16</v>
      </c>
      <c r="B22" s="142"/>
      <c r="C22" s="68">
        <f t="shared" ref="C22:V22" si="4">SUM(C7:C21)</f>
        <v>30</v>
      </c>
      <c r="D22" s="68">
        <f t="shared" si="4"/>
        <v>12</v>
      </c>
      <c r="E22" s="68">
        <f t="shared" si="4"/>
        <v>18</v>
      </c>
      <c r="F22" s="68">
        <f t="shared" si="4"/>
        <v>904</v>
      </c>
      <c r="G22" s="68">
        <f t="shared" si="4"/>
        <v>204</v>
      </c>
      <c r="H22" s="68">
        <f t="shared" si="4"/>
        <v>700</v>
      </c>
      <c r="I22" s="68">
        <f t="shared" si="4"/>
        <v>73</v>
      </c>
      <c r="J22" s="68">
        <f t="shared" si="4"/>
        <v>287</v>
      </c>
      <c r="K22" s="68">
        <f t="shared" si="4"/>
        <v>115</v>
      </c>
      <c r="L22" s="68">
        <f t="shared" si="4"/>
        <v>365</v>
      </c>
      <c r="M22" s="68">
        <f t="shared" si="4"/>
        <v>12</v>
      </c>
      <c r="N22" s="68">
        <f t="shared" si="4"/>
        <v>48</v>
      </c>
      <c r="O22" s="68">
        <f t="shared" si="4"/>
        <v>0</v>
      </c>
      <c r="P22" s="68">
        <f t="shared" si="4"/>
        <v>0</v>
      </c>
      <c r="Q22" s="68">
        <f t="shared" si="4"/>
        <v>0</v>
      </c>
      <c r="R22" s="68">
        <f t="shared" si="4"/>
        <v>0</v>
      </c>
      <c r="S22" s="68">
        <f t="shared" si="4"/>
        <v>0</v>
      </c>
      <c r="T22" s="68">
        <f t="shared" si="4"/>
        <v>0</v>
      </c>
      <c r="U22" s="68">
        <f t="shared" si="4"/>
        <v>0</v>
      </c>
      <c r="V22" s="68">
        <f t="shared" si="4"/>
        <v>0</v>
      </c>
      <c r="W22" s="68"/>
    </row>
    <row r="23" spans="1:23" s="20" customFormat="1" ht="16">
      <c r="A23" s="140" t="s">
        <v>25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W23" s="21"/>
    </row>
    <row r="24" spans="1:23" s="24" customFormat="1" ht="16">
      <c r="A24" s="139" t="s">
        <v>97</v>
      </c>
      <c r="B24" s="139" t="s">
        <v>1</v>
      </c>
      <c r="C24" s="111" t="s">
        <v>2</v>
      </c>
      <c r="D24" s="111"/>
      <c r="E24" s="111"/>
      <c r="F24" s="111" t="s">
        <v>3</v>
      </c>
      <c r="G24" s="111"/>
      <c r="H24" s="111"/>
      <c r="I24" s="111" t="s">
        <v>87</v>
      </c>
      <c r="J24" s="111"/>
      <c r="K24" s="111"/>
      <c r="L24" s="111"/>
      <c r="M24" s="111"/>
      <c r="N24" s="111"/>
      <c r="O24" s="111"/>
      <c r="P24" s="111"/>
      <c r="Q24" s="111"/>
      <c r="R24" s="111"/>
      <c r="S24" s="22"/>
      <c r="T24" s="22"/>
      <c r="U24" s="22"/>
      <c r="V24" s="22"/>
      <c r="W24" s="23"/>
    </row>
    <row r="25" spans="1:23" s="24" customFormat="1" ht="17">
      <c r="A25" s="139"/>
      <c r="B25" s="139"/>
      <c r="C25" s="112" t="s">
        <v>4</v>
      </c>
      <c r="D25" s="113" t="s">
        <v>5</v>
      </c>
      <c r="E25" s="113" t="s">
        <v>6</v>
      </c>
      <c r="F25" s="25" t="s">
        <v>4</v>
      </c>
      <c r="G25" s="114" t="s">
        <v>8</v>
      </c>
      <c r="H25" s="114" t="s">
        <v>9</v>
      </c>
      <c r="I25" s="115" t="s">
        <v>10</v>
      </c>
      <c r="J25" s="116"/>
      <c r="K25" s="117" t="s">
        <v>11</v>
      </c>
      <c r="L25" s="118"/>
      <c r="M25" s="119" t="s">
        <v>12</v>
      </c>
      <c r="N25" s="120"/>
      <c r="O25" s="105" t="s">
        <v>17</v>
      </c>
      <c r="P25" s="106"/>
      <c r="Q25" s="107" t="s">
        <v>18</v>
      </c>
      <c r="R25" s="108"/>
      <c r="S25" s="109" t="s">
        <v>19</v>
      </c>
      <c r="T25" s="110"/>
      <c r="U25" s="109" t="s">
        <v>15</v>
      </c>
      <c r="V25" s="110"/>
      <c r="W25" s="143" t="s">
        <v>13</v>
      </c>
    </row>
    <row r="26" spans="1:23" s="24" customFormat="1" ht="39.5" customHeight="1">
      <c r="A26" s="139"/>
      <c r="B26" s="139"/>
      <c r="C26" s="112"/>
      <c r="D26" s="113"/>
      <c r="E26" s="113"/>
      <c r="F26" s="25" t="s">
        <v>7</v>
      </c>
      <c r="G26" s="114"/>
      <c r="H26" s="114"/>
      <c r="I26" s="26" t="s">
        <v>14</v>
      </c>
      <c r="J26" s="27" t="s">
        <v>15</v>
      </c>
      <c r="K26" s="28" t="s">
        <v>14</v>
      </c>
      <c r="L26" s="29" t="s">
        <v>15</v>
      </c>
      <c r="M26" s="30" t="s">
        <v>14</v>
      </c>
      <c r="N26" s="31" t="s">
        <v>15</v>
      </c>
      <c r="O26" s="32" t="s">
        <v>14</v>
      </c>
      <c r="P26" s="33" t="s">
        <v>15</v>
      </c>
      <c r="Q26" s="34" t="s">
        <v>14</v>
      </c>
      <c r="R26" s="35" t="s">
        <v>14</v>
      </c>
      <c r="S26" s="36" t="s">
        <v>14</v>
      </c>
      <c r="T26" s="36" t="s">
        <v>15</v>
      </c>
      <c r="U26" s="36" t="s">
        <v>14</v>
      </c>
      <c r="V26" s="36" t="s">
        <v>15</v>
      </c>
      <c r="W26" s="144"/>
    </row>
    <row r="27" spans="1:23" s="24" customFormat="1" ht="20.5" customHeight="1">
      <c r="A27" s="53">
        <v>15</v>
      </c>
      <c r="B27" s="60" t="s">
        <v>30</v>
      </c>
      <c r="C27" s="55">
        <f>E27+D27</f>
        <v>3</v>
      </c>
      <c r="D27" s="56"/>
      <c r="E27" s="56">
        <v>3</v>
      </c>
      <c r="F27" s="55">
        <f>H27+G27</f>
        <v>90</v>
      </c>
      <c r="G27" s="55">
        <v>18</v>
      </c>
      <c r="H27" s="55">
        <v>72</v>
      </c>
      <c r="I27" s="41"/>
      <c r="J27" s="41"/>
      <c r="K27" s="57">
        <v>18</v>
      </c>
      <c r="L27" s="57">
        <v>72</v>
      </c>
      <c r="M27" s="45"/>
      <c r="N27" s="45"/>
      <c r="O27" s="47"/>
      <c r="P27" s="47"/>
      <c r="Q27" s="49"/>
      <c r="R27" s="49"/>
      <c r="S27" s="58"/>
      <c r="T27" s="58"/>
      <c r="U27" s="58"/>
      <c r="V27" s="58"/>
      <c r="W27" s="61" t="s">
        <v>23</v>
      </c>
    </row>
    <row r="28" spans="1:23" s="24" customFormat="1" ht="18" customHeight="1">
      <c r="A28" s="53">
        <v>16</v>
      </c>
      <c r="B28" s="70" t="s">
        <v>39</v>
      </c>
      <c r="C28" s="55">
        <f t="shared" ref="C28:C37" si="5">E28+D28</f>
        <v>6</v>
      </c>
      <c r="D28" s="56">
        <v>3</v>
      </c>
      <c r="E28" s="56">
        <v>3</v>
      </c>
      <c r="F28" s="55">
        <f t="shared" ref="F28:F37" si="6">H28+G28</f>
        <v>180</v>
      </c>
      <c r="G28" s="55">
        <f t="shared" ref="G28:G36" si="7">I28+K28+M28+O28+Q28+S28+U28</f>
        <v>26</v>
      </c>
      <c r="H28" s="55">
        <f t="shared" ref="H28:H37" si="8">J28+L28+N28+P28+R28+T28+V28</f>
        <v>154</v>
      </c>
      <c r="I28" s="41">
        <v>13</v>
      </c>
      <c r="J28" s="41">
        <v>77</v>
      </c>
      <c r="K28" s="57">
        <v>13</v>
      </c>
      <c r="L28" s="57">
        <v>77</v>
      </c>
      <c r="M28" s="64"/>
      <c r="N28" s="64"/>
      <c r="O28" s="65"/>
      <c r="P28" s="65"/>
      <c r="Q28" s="66"/>
      <c r="R28" s="66"/>
      <c r="S28" s="53"/>
      <c r="T28" s="53"/>
      <c r="U28" s="53"/>
      <c r="V28" s="53"/>
      <c r="W28" s="61" t="s">
        <v>23</v>
      </c>
    </row>
    <row r="29" spans="1:23" s="24" customFormat="1" ht="17.25" customHeight="1">
      <c r="A29" s="71">
        <v>17</v>
      </c>
      <c r="B29" s="62" t="s">
        <v>41</v>
      </c>
      <c r="C29" s="55">
        <f t="shared" si="5"/>
        <v>2</v>
      </c>
      <c r="D29" s="56">
        <v>1</v>
      </c>
      <c r="E29" s="56">
        <v>1</v>
      </c>
      <c r="F29" s="55">
        <f t="shared" si="6"/>
        <v>60</v>
      </c>
      <c r="G29" s="55">
        <f t="shared" si="7"/>
        <v>12</v>
      </c>
      <c r="H29" s="55">
        <f>J29+L29+N29+P29+R29+T29+V29</f>
        <v>48</v>
      </c>
      <c r="I29" s="41">
        <v>6</v>
      </c>
      <c r="J29" s="41">
        <v>24</v>
      </c>
      <c r="K29" s="57">
        <v>6</v>
      </c>
      <c r="L29" s="57">
        <v>24</v>
      </c>
      <c r="M29" s="64"/>
      <c r="N29" s="64"/>
      <c r="O29" s="65"/>
      <c r="P29" s="65"/>
      <c r="Q29" s="66"/>
      <c r="R29" s="66"/>
      <c r="S29" s="53"/>
      <c r="T29" s="53"/>
      <c r="U29" s="53"/>
      <c r="V29" s="53"/>
      <c r="W29" s="61" t="s">
        <v>23</v>
      </c>
    </row>
    <row r="30" spans="1:23" s="24" customFormat="1" ht="17.25" customHeight="1">
      <c r="A30" s="53">
        <v>18</v>
      </c>
      <c r="B30" s="62" t="s">
        <v>42</v>
      </c>
      <c r="C30" s="55">
        <f t="shared" si="5"/>
        <v>4</v>
      </c>
      <c r="D30" s="56">
        <v>2</v>
      </c>
      <c r="E30" s="56">
        <v>2</v>
      </c>
      <c r="F30" s="55">
        <f t="shared" si="6"/>
        <v>120</v>
      </c>
      <c r="G30" s="55">
        <f t="shared" si="7"/>
        <v>18</v>
      </c>
      <c r="H30" s="55">
        <f>J30+L30+N30+P30+R30+T30+V30</f>
        <v>102</v>
      </c>
      <c r="I30" s="41">
        <v>6</v>
      </c>
      <c r="J30" s="41">
        <v>54</v>
      </c>
      <c r="K30" s="57">
        <v>12</v>
      </c>
      <c r="L30" s="57">
        <v>48</v>
      </c>
      <c r="M30" s="64"/>
      <c r="N30" s="64"/>
      <c r="O30" s="65"/>
      <c r="P30" s="65"/>
      <c r="Q30" s="66"/>
      <c r="R30" s="66"/>
      <c r="S30" s="53"/>
      <c r="T30" s="53"/>
      <c r="U30" s="53"/>
      <c r="V30" s="53"/>
      <c r="W30" s="59" t="s">
        <v>13</v>
      </c>
    </row>
    <row r="31" spans="1:23" s="24" customFormat="1" ht="17.25" customHeight="1">
      <c r="A31" s="53">
        <v>19</v>
      </c>
      <c r="B31" s="72" t="s">
        <v>43</v>
      </c>
      <c r="C31" s="55">
        <f t="shared" si="5"/>
        <v>3</v>
      </c>
      <c r="D31" s="56">
        <v>1</v>
      </c>
      <c r="E31" s="56">
        <v>2</v>
      </c>
      <c r="F31" s="55">
        <f t="shared" si="6"/>
        <v>90</v>
      </c>
      <c r="G31" s="55">
        <f t="shared" si="7"/>
        <v>18</v>
      </c>
      <c r="H31" s="55">
        <f>J31+L31+N31+P31+R31+T31+V31</f>
        <v>72</v>
      </c>
      <c r="I31" s="41">
        <v>6</v>
      </c>
      <c r="J31" s="41">
        <v>24</v>
      </c>
      <c r="K31" s="57">
        <v>12</v>
      </c>
      <c r="L31" s="57">
        <v>48</v>
      </c>
      <c r="M31" s="64"/>
      <c r="N31" s="64"/>
      <c r="O31" s="65"/>
      <c r="P31" s="65"/>
      <c r="Q31" s="66"/>
      <c r="R31" s="66"/>
      <c r="S31" s="53"/>
      <c r="T31" s="53"/>
      <c r="U31" s="53"/>
      <c r="V31" s="53"/>
      <c r="W31" s="61" t="s">
        <v>23</v>
      </c>
    </row>
    <row r="32" spans="1:23" s="24" customFormat="1" ht="37.25" customHeight="1">
      <c r="A32" s="53">
        <v>20</v>
      </c>
      <c r="B32" s="72" t="s">
        <v>90</v>
      </c>
      <c r="C32" s="55">
        <f t="shared" si="5"/>
        <v>2</v>
      </c>
      <c r="D32" s="56">
        <v>1</v>
      </c>
      <c r="E32" s="56">
        <v>1</v>
      </c>
      <c r="F32" s="55">
        <f t="shared" si="6"/>
        <v>60</v>
      </c>
      <c r="G32" s="55">
        <f t="shared" si="7"/>
        <v>10</v>
      </c>
      <c r="H32" s="55">
        <f>J32+L32+N32+P32+R32+T32+V32</f>
        <v>50</v>
      </c>
      <c r="I32" s="41">
        <v>5</v>
      </c>
      <c r="J32" s="41">
        <v>25</v>
      </c>
      <c r="K32" s="57">
        <v>5</v>
      </c>
      <c r="L32" s="57">
        <v>25</v>
      </c>
      <c r="M32" s="64"/>
      <c r="N32" s="64"/>
      <c r="O32" s="65"/>
      <c r="P32" s="65"/>
      <c r="Q32" s="66"/>
      <c r="R32" s="66"/>
      <c r="S32" s="53"/>
      <c r="T32" s="53"/>
      <c r="U32" s="53"/>
      <c r="V32" s="53"/>
      <c r="W32" s="61" t="s">
        <v>23</v>
      </c>
    </row>
    <row r="33" spans="1:23" s="24" customFormat="1" ht="21" customHeight="1">
      <c r="A33" s="53">
        <v>21</v>
      </c>
      <c r="B33" s="72" t="s">
        <v>44</v>
      </c>
      <c r="C33" s="55">
        <f t="shared" si="5"/>
        <v>2</v>
      </c>
      <c r="D33" s="56">
        <v>1</v>
      </c>
      <c r="E33" s="56">
        <v>1</v>
      </c>
      <c r="F33" s="55">
        <f t="shared" si="6"/>
        <v>60</v>
      </c>
      <c r="G33" s="55">
        <f t="shared" si="7"/>
        <v>20</v>
      </c>
      <c r="H33" s="55">
        <f t="shared" si="8"/>
        <v>40</v>
      </c>
      <c r="I33" s="41">
        <v>10</v>
      </c>
      <c r="J33" s="41">
        <v>20</v>
      </c>
      <c r="K33" s="57">
        <v>10</v>
      </c>
      <c r="L33" s="57">
        <v>20</v>
      </c>
      <c r="M33" s="64"/>
      <c r="N33" s="64"/>
      <c r="O33" s="65"/>
      <c r="P33" s="65"/>
      <c r="Q33" s="66"/>
      <c r="R33" s="66"/>
      <c r="S33" s="53"/>
      <c r="T33" s="53"/>
      <c r="U33" s="53"/>
      <c r="V33" s="53"/>
      <c r="W33" s="61" t="s">
        <v>23</v>
      </c>
    </row>
    <row r="34" spans="1:23" s="24" customFormat="1" ht="34">
      <c r="A34" s="72">
        <v>22</v>
      </c>
      <c r="B34" s="72" t="s">
        <v>45</v>
      </c>
      <c r="C34" s="55">
        <f t="shared" si="5"/>
        <v>2</v>
      </c>
      <c r="D34" s="56">
        <v>1</v>
      </c>
      <c r="E34" s="56">
        <v>1</v>
      </c>
      <c r="F34" s="55">
        <f t="shared" si="6"/>
        <v>60</v>
      </c>
      <c r="G34" s="55">
        <f t="shared" si="7"/>
        <v>15</v>
      </c>
      <c r="H34" s="55">
        <f t="shared" si="8"/>
        <v>45</v>
      </c>
      <c r="I34" s="41">
        <v>5</v>
      </c>
      <c r="J34" s="41">
        <v>25</v>
      </c>
      <c r="K34" s="57">
        <v>10</v>
      </c>
      <c r="L34" s="57">
        <v>20</v>
      </c>
      <c r="M34" s="64"/>
      <c r="N34" s="64"/>
      <c r="O34" s="65"/>
      <c r="P34" s="65"/>
      <c r="Q34" s="66"/>
      <c r="R34" s="66"/>
      <c r="S34" s="53"/>
      <c r="T34" s="53"/>
      <c r="U34" s="53"/>
      <c r="V34" s="53"/>
      <c r="W34" s="59" t="s">
        <v>13</v>
      </c>
    </row>
    <row r="35" spans="1:23" s="24" customFormat="1" ht="21.75" customHeight="1">
      <c r="A35" s="73">
        <v>23</v>
      </c>
      <c r="B35" s="74" t="s">
        <v>46</v>
      </c>
      <c r="C35" s="55">
        <f t="shared" si="5"/>
        <v>2</v>
      </c>
      <c r="D35" s="56">
        <v>1</v>
      </c>
      <c r="E35" s="56">
        <v>1</v>
      </c>
      <c r="F35" s="55">
        <f t="shared" si="6"/>
        <v>60</v>
      </c>
      <c r="G35" s="55">
        <f t="shared" si="7"/>
        <v>18</v>
      </c>
      <c r="H35" s="55">
        <f t="shared" si="8"/>
        <v>42</v>
      </c>
      <c r="I35" s="41">
        <v>9</v>
      </c>
      <c r="J35" s="41">
        <v>21</v>
      </c>
      <c r="K35" s="57">
        <v>9</v>
      </c>
      <c r="L35" s="57">
        <v>21</v>
      </c>
      <c r="M35" s="64"/>
      <c r="N35" s="64"/>
      <c r="O35" s="65"/>
      <c r="P35" s="65"/>
      <c r="Q35" s="66"/>
      <c r="R35" s="66"/>
      <c r="S35" s="53"/>
      <c r="T35" s="53"/>
      <c r="U35" s="53"/>
      <c r="V35" s="53"/>
      <c r="W35" s="61" t="s">
        <v>23</v>
      </c>
    </row>
    <row r="36" spans="1:23" s="24" customFormat="1" ht="19.5" customHeight="1">
      <c r="A36" s="75">
        <v>24</v>
      </c>
      <c r="B36" s="76" t="s">
        <v>47</v>
      </c>
      <c r="C36" s="55">
        <f t="shared" si="5"/>
        <v>2</v>
      </c>
      <c r="D36" s="56">
        <v>1</v>
      </c>
      <c r="E36" s="56">
        <v>1</v>
      </c>
      <c r="F36" s="55">
        <f t="shared" si="6"/>
        <v>60</v>
      </c>
      <c r="G36" s="55">
        <f t="shared" si="7"/>
        <v>18</v>
      </c>
      <c r="H36" s="55">
        <f t="shared" si="8"/>
        <v>42</v>
      </c>
      <c r="I36" s="41">
        <v>9</v>
      </c>
      <c r="J36" s="41">
        <v>21</v>
      </c>
      <c r="K36" s="57">
        <v>9</v>
      </c>
      <c r="L36" s="57">
        <v>21</v>
      </c>
      <c r="M36" s="64"/>
      <c r="N36" s="64"/>
      <c r="O36" s="65"/>
      <c r="P36" s="65"/>
      <c r="Q36" s="66"/>
      <c r="R36" s="66"/>
      <c r="S36" s="53"/>
      <c r="T36" s="53"/>
      <c r="U36" s="53"/>
      <c r="V36" s="53"/>
      <c r="W36" s="61" t="s">
        <v>23</v>
      </c>
    </row>
    <row r="37" spans="1:23" s="24" customFormat="1" ht="17">
      <c r="A37" s="53">
        <v>25</v>
      </c>
      <c r="B37" s="53" t="s">
        <v>48</v>
      </c>
      <c r="C37" s="55">
        <f t="shared" si="5"/>
        <v>2</v>
      </c>
      <c r="D37" s="56"/>
      <c r="E37" s="56">
        <v>2</v>
      </c>
      <c r="F37" s="55">
        <f t="shared" si="6"/>
        <v>60</v>
      </c>
      <c r="G37" s="55">
        <f>I37+K37+M37+O37+Q37+S37</f>
        <v>0</v>
      </c>
      <c r="H37" s="55">
        <f t="shared" si="8"/>
        <v>60</v>
      </c>
      <c r="I37" s="41"/>
      <c r="J37" s="41"/>
      <c r="K37" s="57"/>
      <c r="L37" s="57"/>
      <c r="M37" s="64"/>
      <c r="N37" s="64"/>
      <c r="O37" s="65"/>
      <c r="P37" s="65"/>
      <c r="Q37" s="66"/>
      <c r="R37" s="66"/>
      <c r="S37" s="53"/>
      <c r="T37" s="58">
        <v>60</v>
      </c>
      <c r="U37" s="53"/>
      <c r="V37" s="58"/>
      <c r="W37" s="61" t="s">
        <v>23</v>
      </c>
    </row>
    <row r="38" spans="1:23" s="69" customFormat="1" ht="16">
      <c r="A38" s="121" t="s">
        <v>16</v>
      </c>
      <c r="B38" s="121"/>
      <c r="C38" s="68">
        <f t="shared" ref="C38:T38" si="9">SUM(C27:C37)</f>
        <v>30</v>
      </c>
      <c r="D38" s="68">
        <f t="shared" si="9"/>
        <v>12</v>
      </c>
      <c r="E38" s="68">
        <f t="shared" si="9"/>
        <v>18</v>
      </c>
      <c r="F38" s="68">
        <f t="shared" si="9"/>
        <v>900</v>
      </c>
      <c r="G38" s="68">
        <f t="shared" si="9"/>
        <v>173</v>
      </c>
      <c r="H38" s="68">
        <f t="shared" si="9"/>
        <v>727</v>
      </c>
      <c r="I38" s="68">
        <f t="shared" si="9"/>
        <v>69</v>
      </c>
      <c r="J38" s="68">
        <f t="shared" si="9"/>
        <v>291</v>
      </c>
      <c r="K38" s="68">
        <f t="shared" si="9"/>
        <v>104</v>
      </c>
      <c r="L38" s="68">
        <f t="shared" si="9"/>
        <v>376</v>
      </c>
      <c r="M38" s="68">
        <f t="shared" si="9"/>
        <v>0</v>
      </c>
      <c r="N38" s="68">
        <f t="shared" si="9"/>
        <v>0</v>
      </c>
      <c r="O38" s="68">
        <f t="shared" si="9"/>
        <v>0</v>
      </c>
      <c r="P38" s="68">
        <f t="shared" si="9"/>
        <v>0</v>
      </c>
      <c r="Q38" s="68">
        <f t="shared" si="9"/>
        <v>0</v>
      </c>
      <c r="R38" s="68">
        <f t="shared" si="9"/>
        <v>0</v>
      </c>
      <c r="S38" s="68">
        <f t="shared" si="9"/>
        <v>0</v>
      </c>
      <c r="T38" s="68">
        <f t="shared" si="9"/>
        <v>60</v>
      </c>
      <c r="U38" s="68">
        <f>SUM(U27:U37)</f>
        <v>0</v>
      </c>
      <c r="V38" s="68">
        <f>SUM(V27:V37)</f>
        <v>0</v>
      </c>
      <c r="W38" s="68"/>
    </row>
    <row r="39" spans="1:23" s="20" customFormat="1" ht="16">
      <c r="A39" s="140" t="s">
        <v>26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W39" s="21"/>
    </row>
    <row r="40" spans="1:23" s="24" customFormat="1" ht="16">
      <c r="A40" s="139" t="s">
        <v>99</v>
      </c>
      <c r="B40" s="139" t="s">
        <v>1</v>
      </c>
      <c r="C40" s="111" t="s">
        <v>2</v>
      </c>
      <c r="D40" s="111"/>
      <c r="E40" s="111"/>
      <c r="F40" s="111" t="s">
        <v>3</v>
      </c>
      <c r="G40" s="111"/>
      <c r="H40" s="111"/>
      <c r="I40" s="111" t="s">
        <v>87</v>
      </c>
      <c r="J40" s="111"/>
      <c r="K40" s="111"/>
      <c r="L40" s="111"/>
      <c r="M40" s="111"/>
      <c r="N40" s="111"/>
      <c r="O40" s="111"/>
      <c r="P40" s="111"/>
      <c r="Q40" s="111"/>
      <c r="R40" s="111"/>
      <c r="S40" s="22"/>
      <c r="T40" s="22"/>
      <c r="U40" s="22"/>
      <c r="V40" s="22"/>
      <c r="W40" s="23"/>
    </row>
    <row r="41" spans="1:23" s="24" customFormat="1" ht="17">
      <c r="A41" s="139"/>
      <c r="B41" s="139"/>
      <c r="C41" s="112" t="s">
        <v>4</v>
      </c>
      <c r="D41" s="113" t="s">
        <v>5</v>
      </c>
      <c r="E41" s="113" t="s">
        <v>6</v>
      </c>
      <c r="F41" s="25" t="s">
        <v>4</v>
      </c>
      <c r="G41" s="114" t="s">
        <v>8</v>
      </c>
      <c r="H41" s="114" t="s">
        <v>9</v>
      </c>
      <c r="I41" s="115" t="s">
        <v>10</v>
      </c>
      <c r="J41" s="116"/>
      <c r="K41" s="117" t="s">
        <v>11</v>
      </c>
      <c r="L41" s="118"/>
      <c r="M41" s="119" t="s">
        <v>12</v>
      </c>
      <c r="N41" s="120"/>
      <c r="O41" s="105" t="s">
        <v>17</v>
      </c>
      <c r="P41" s="106"/>
      <c r="Q41" s="107" t="s">
        <v>18</v>
      </c>
      <c r="R41" s="108"/>
      <c r="S41" s="109" t="s">
        <v>19</v>
      </c>
      <c r="T41" s="110"/>
      <c r="U41" s="109" t="s">
        <v>15</v>
      </c>
      <c r="V41" s="110"/>
      <c r="W41" s="143" t="s">
        <v>13</v>
      </c>
    </row>
    <row r="42" spans="1:23" s="24" customFormat="1" ht="38.5" customHeight="1">
      <c r="A42" s="139"/>
      <c r="B42" s="139"/>
      <c r="C42" s="112"/>
      <c r="D42" s="113"/>
      <c r="E42" s="113"/>
      <c r="F42" s="25" t="s">
        <v>7</v>
      </c>
      <c r="G42" s="114"/>
      <c r="H42" s="114"/>
      <c r="I42" s="26" t="s">
        <v>14</v>
      </c>
      <c r="J42" s="27" t="s">
        <v>15</v>
      </c>
      <c r="K42" s="28" t="s">
        <v>14</v>
      </c>
      <c r="L42" s="29" t="s">
        <v>15</v>
      </c>
      <c r="M42" s="30" t="s">
        <v>14</v>
      </c>
      <c r="N42" s="31" t="s">
        <v>15</v>
      </c>
      <c r="O42" s="32" t="s">
        <v>14</v>
      </c>
      <c r="P42" s="33" t="s">
        <v>15</v>
      </c>
      <c r="Q42" s="34" t="s">
        <v>14</v>
      </c>
      <c r="R42" s="35" t="s">
        <v>14</v>
      </c>
      <c r="S42" s="36" t="s">
        <v>14</v>
      </c>
      <c r="T42" s="36" t="s">
        <v>15</v>
      </c>
      <c r="U42" s="36" t="s">
        <v>14</v>
      </c>
      <c r="V42" s="36" t="s">
        <v>15</v>
      </c>
      <c r="W42" s="144"/>
    </row>
    <row r="43" spans="1:23" s="24" customFormat="1" ht="19.25" customHeight="1">
      <c r="A43" s="53">
        <v>26</v>
      </c>
      <c r="B43" s="60" t="s">
        <v>30</v>
      </c>
      <c r="C43" s="55">
        <f>E43+D43</f>
        <v>3</v>
      </c>
      <c r="D43" s="56"/>
      <c r="E43" s="56">
        <v>3</v>
      </c>
      <c r="F43" s="55">
        <f>H43+G43</f>
        <v>90</v>
      </c>
      <c r="G43" s="55">
        <v>18</v>
      </c>
      <c r="H43" s="55">
        <v>72</v>
      </c>
      <c r="I43" s="41"/>
      <c r="J43" s="41"/>
      <c r="K43" s="57">
        <v>18</v>
      </c>
      <c r="L43" s="57">
        <v>72</v>
      </c>
      <c r="M43" s="45"/>
      <c r="N43" s="45"/>
      <c r="O43" s="47"/>
      <c r="P43" s="47"/>
      <c r="Q43" s="49"/>
      <c r="R43" s="49"/>
      <c r="S43" s="58"/>
      <c r="T43" s="58"/>
      <c r="U43" s="58"/>
      <c r="V43" s="58"/>
      <c r="W43" s="59" t="s">
        <v>23</v>
      </c>
    </row>
    <row r="44" spans="1:23" s="24" customFormat="1" ht="48" customHeight="1">
      <c r="A44" s="53">
        <v>27</v>
      </c>
      <c r="B44" s="62" t="s">
        <v>49</v>
      </c>
      <c r="C44" s="55">
        <f t="shared" ref="C44:C53" si="10">E44+D44</f>
        <v>3</v>
      </c>
      <c r="D44" s="56">
        <v>1</v>
      </c>
      <c r="E44" s="56">
        <v>2</v>
      </c>
      <c r="F44" s="55">
        <f t="shared" ref="F44:F53" si="11">H44+G44</f>
        <v>90</v>
      </c>
      <c r="G44" s="55">
        <f t="shared" ref="G44:G53" si="12">I44+K44+M44+O44+Q44+S44+U44</f>
        <v>20</v>
      </c>
      <c r="H44" s="55">
        <f t="shared" ref="H44:H53" si="13">J44+L44+N44+P44+R44+T44+V44</f>
        <v>70</v>
      </c>
      <c r="I44" s="41">
        <v>8</v>
      </c>
      <c r="J44" s="41">
        <v>22</v>
      </c>
      <c r="K44" s="57">
        <v>12</v>
      </c>
      <c r="L44" s="57">
        <v>48</v>
      </c>
      <c r="M44" s="45"/>
      <c r="N44" s="45"/>
      <c r="O44" s="47"/>
      <c r="P44" s="47"/>
      <c r="Q44" s="66"/>
      <c r="R44" s="66"/>
      <c r="S44" s="53"/>
      <c r="T44" s="53"/>
      <c r="U44" s="53"/>
      <c r="V44" s="53"/>
      <c r="W44" s="59" t="s">
        <v>13</v>
      </c>
    </row>
    <row r="45" spans="1:23" s="24" customFormat="1" ht="32" customHeight="1">
      <c r="A45" s="53">
        <v>28</v>
      </c>
      <c r="B45" s="77" t="s">
        <v>50</v>
      </c>
      <c r="C45" s="55">
        <f t="shared" si="10"/>
        <v>1</v>
      </c>
      <c r="D45" s="56"/>
      <c r="E45" s="56">
        <v>1</v>
      </c>
      <c r="F45" s="55">
        <f t="shared" si="11"/>
        <v>30</v>
      </c>
      <c r="G45" s="55">
        <v>6</v>
      </c>
      <c r="H45" s="55">
        <v>24</v>
      </c>
      <c r="I45" s="41"/>
      <c r="J45" s="41"/>
      <c r="K45" s="57">
        <v>6</v>
      </c>
      <c r="L45" s="57">
        <v>24</v>
      </c>
      <c r="M45" s="45"/>
      <c r="N45" s="45"/>
      <c r="O45" s="47"/>
      <c r="P45" s="47"/>
      <c r="Q45" s="66"/>
      <c r="R45" s="66"/>
      <c r="S45" s="53"/>
      <c r="T45" s="53"/>
      <c r="U45" s="53"/>
      <c r="V45" s="53"/>
      <c r="W45" s="61" t="s">
        <v>23</v>
      </c>
    </row>
    <row r="46" spans="1:23" s="24" customFormat="1" ht="18" customHeight="1">
      <c r="A46" s="53">
        <v>29</v>
      </c>
      <c r="B46" s="72" t="s">
        <v>43</v>
      </c>
      <c r="C46" s="55">
        <f t="shared" si="10"/>
        <v>3</v>
      </c>
      <c r="D46" s="56">
        <v>1</v>
      </c>
      <c r="E46" s="56">
        <v>2</v>
      </c>
      <c r="F46" s="55">
        <v>90</v>
      </c>
      <c r="G46" s="55">
        <f t="shared" si="12"/>
        <v>27</v>
      </c>
      <c r="H46" s="55">
        <v>63</v>
      </c>
      <c r="I46" s="41">
        <v>9</v>
      </c>
      <c r="J46" s="41">
        <v>21</v>
      </c>
      <c r="K46" s="57">
        <v>18</v>
      </c>
      <c r="L46" s="57">
        <v>42</v>
      </c>
      <c r="M46" s="45"/>
      <c r="N46" s="45"/>
      <c r="O46" s="47"/>
      <c r="P46" s="47"/>
      <c r="Q46" s="66"/>
      <c r="R46" s="66"/>
      <c r="S46" s="53"/>
      <c r="T46" s="53"/>
      <c r="U46" s="53"/>
      <c r="V46" s="53"/>
      <c r="W46" s="59" t="s">
        <v>13</v>
      </c>
    </row>
    <row r="47" spans="1:23" s="24" customFormat="1" ht="17.25" customHeight="1">
      <c r="A47" s="53">
        <v>30</v>
      </c>
      <c r="B47" s="78" t="s">
        <v>51</v>
      </c>
      <c r="C47" s="55">
        <f t="shared" si="10"/>
        <v>3</v>
      </c>
      <c r="D47" s="56">
        <v>1</v>
      </c>
      <c r="E47" s="56">
        <v>2</v>
      </c>
      <c r="F47" s="55">
        <f t="shared" si="11"/>
        <v>90</v>
      </c>
      <c r="G47" s="55">
        <f t="shared" si="12"/>
        <v>18</v>
      </c>
      <c r="H47" s="55">
        <f t="shared" si="13"/>
        <v>72</v>
      </c>
      <c r="I47" s="41">
        <v>9</v>
      </c>
      <c r="J47" s="41">
        <v>21</v>
      </c>
      <c r="K47" s="57">
        <v>9</v>
      </c>
      <c r="L47" s="57">
        <v>51</v>
      </c>
      <c r="M47" s="45"/>
      <c r="N47" s="45"/>
      <c r="O47" s="47"/>
      <c r="P47" s="47"/>
      <c r="Q47" s="66"/>
      <c r="R47" s="66"/>
      <c r="S47" s="53"/>
      <c r="T47" s="53"/>
      <c r="U47" s="53"/>
      <c r="V47" s="53"/>
      <c r="W47" s="61" t="s">
        <v>23</v>
      </c>
    </row>
    <row r="48" spans="1:23" s="24" customFormat="1" ht="51">
      <c r="A48" s="53">
        <v>31</v>
      </c>
      <c r="B48" s="79" t="s">
        <v>52</v>
      </c>
      <c r="C48" s="55">
        <f t="shared" si="10"/>
        <v>3</v>
      </c>
      <c r="D48" s="56">
        <v>1</v>
      </c>
      <c r="E48" s="56">
        <v>2</v>
      </c>
      <c r="F48" s="55">
        <f t="shared" si="11"/>
        <v>90</v>
      </c>
      <c r="G48" s="55">
        <f t="shared" si="12"/>
        <v>20</v>
      </c>
      <c r="H48" s="55">
        <f t="shared" si="13"/>
        <v>70</v>
      </c>
      <c r="I48" s="41">
        <v>8</v>
      </c>
      <c r="J48" s="41">
        <v>22</v>
      </c>
      <c r="K48" s="57">
        <v>12</v>
      </c>
      <c r="L48" s="57">
        <v>48</v>
      </c>
      <c r="M48" s="45"/>
      <c r="N48" s="45"/>
      <c r="O48" s="47"/>
      <c r="P48" s="47"/>
      <c r="Q48" s="66"/>
      <c r="R48" s="66"/>
      <c r="S48" s="53"/>
      <c r="T48" s="53"/>
      <c r="U48" s="53"/>
      <c r="V48" s="53"/>
      <c r="W48" s="61" t="s">
        <v>23</v>
      </c>
    </row>
    <row r="49" spans="1:23" s="24" customFormat="1" ht="17">
      <c r="A49" s="53">
        <v>32</v>
      </c>
      <c r="B49" s="79" t="s">
        <v>53</v>
      </c>
      <c r="C49" s="55">
        <f t="shared" si="10"/>
        <v>1</v>
      </c>
      <c r="D49" s="56"/>
      <c r="E49" s="56">
        <v>1</v>
      </c>
      <c r="F49" s="55">
        <f t="shared" si="11"/>
        <v>30</v>
      </c>
      <c r="G49" s="55">
        <f t="shared" si="12"/>
        <v>10</v>
      </c>
      <c r="H49" s="55">
        <f t="shared" si="13"/>
        <v>20</v>
      </c>
      <c r="I49" s="41"/>
      <c r="J49" s="41"/>
      <c r="K49" s="57">
        <v>10</v>
      </c>
      <c r="L49" s="57">
        <v>20</v>
      </c>
      <c r="M49" s="45"/>
      <c r="N49" s="45"/>
      <c r="O49" s="47"/>
      <c r="P49" s="47"/>
      <c r="Q49" s="66"/>
      <c r="R49" s="66"/>
      <c r="S49" s="53"/>
      <c r="T49" s="53"/>
      <c r="U49" s="53"/>
      <c r="V49" s="53"/>
      <c r="W49" s="61" t="s">
        <v>23</v>
      </c>
    </row>
    <row r="50" spans="1:23" s="24" customFormat="1" ht="59.5" customHeight="1">
      <c r="A50" s="53">
        <v>33</v>
      </c>
      <c r="B50" s="80" t="s">
        <v>54</v>
      </c>
      <c r="C50" s="55">
        <f t="shared" si="10"/>
        <v>3</v>
      </c>
      <c r="D50" s="56">
        <v>1</v>
      </c>
      <c r="E50" s="56">
        <v>2</v>
      </c>
      <c r="F50" s="55">
        <f t="shared" si="11"/>
        <v>90</v>
      </c>
      <c r="G50" s="55">
        <v>18</v>
      </c>
      <c r="H50" s="55">
        <v>72</v>
      </c>
      <c r="I50" s="41">
        <v>5</v>
      </c>
      <c r="J50" s="41">
        <v>25</v>
      </c>
      <c r="K50" s="57">
        <v>13</v>
      </c>
      <c r="L50" s="57">
        <v>47</v>
      </c>
      <c r="M50" s="45"/>
      <c r="N50" s="45"/>
      <c r="O50" s="47"/>
      <c r="P50" s="47"/>
      <c r="Q50" s="66"/>
      <c r="R50" s="66"/>
      <c r="S50" s="53"/>
      <c r="T50" s="53"/>
      <c r="U50" s="53"/>
      <c r="V50" s="53"/>
      <c r="W50" s="61" t="s">
        <v>23</v>
      </c>
    </row>
    <row r="51" spans="1:23" s="24" customFormat="1" ht="54" customHeight="1">
      <c r="A51" s="53">
        <v>34</v>
      </c>
      <c r="B51" s="80" t="s">
        <v>92</v>
      </c>
      <c r="C51" s="55">
        <f t="shared" si="10"/>
        <v>1</v>
      </c>
      <c r="D51" s="56"/>
      <c r="E51" s="56">
        <v>1</v>
      </c>
      <c r="F51" s="55">
        <f t="shared" si="11"/>
        <v>30</v>
      </c>
      <c r="G51" s="55">
        <f t="shared" si="12"/>
        <v>6</v>
      </c>
      <c r="H51" s="55">
        <f t="shared" si="13"/>
        <v>24</v>
      </c>
      <c r="I51" s="41"/>
      <c r="J51" s="41"/>
      <c r="K51" s="57">
        <v>6</v>
      </c>
      <c r="L51" s="57">
        <v>24</v>
      </c>
      <c r="M51" s="45"/>
      <c r="N51" s="45"/>
      <c r="O51" s="47"/>
      <c r="P51" s="47"/>
      <c r="Q51" s="66"/>
      <c r="R51" s="66"/>
      <c r="S51" s="53"/>
      <c r="T51" s="53"/>
      <c r="U51" s="53"/>
      <c r="V51" s="53"/>
      <c r="W51" s="61" t="s">
        <v>23</v>
      </c>
    </row>
    <row r="52" spans="1:23" s="24" customFormat="1" ht="51">
      <c r="A52" s="53">
        <v>35</v>
      </c>
      <c r="B52" s="79" t="s">
        <v>55</v>
      </c>
      <c r="C52" s="55">
        <f t="shared" si="10"/>
        <v>5</v>
      </c>
      <c r="D52" s="56">
        <v>2</v>
      </c>
      <c r="E52" s="56">
        <v>3</v>
      </c>
      <c r="F52" s="55">
        <f t="shared" si="11"/>
        <v>150</v>
      </c>
      <c r="G52" s="55">
        <f t="shared" si="12"/>
        <v>25</v>
      </c>
      <c r="H52" s="55">
        <f t="shared" si="13"/>
        <v>125</v>
      </c>
      <c r="I52" s="41">
        <v>10</v>
      </c>
      <c r="J52" s="41">
        <v>50</v>
      </c>
      <c r="K52" s="57">
        <v>15</v>
      </c>
      <c r="L52" s="57">
        <v>75</v>
      </c>
      <c r="M52" s="45"/>
      <c r="N52" s="45"/>
      <c r="O52" s="47"/>
      <c r="P52" s="47"/>
      <c r="Q52" s="66"/>
      <c r="R52" s="66"/>
      <c r="S52" s="53"/>
      <c r="T52" s="53"/>
      <c r="U52" s="53"/>
      <c r="V52" s="53"/>
      <c r="W52" s="61" t="s">
        <v>23</v>
      </c>
    </row>
    <row r="53" spans="1:23" s="24" customFormat="1" ht="17">
      <c r="A53" s="53">
        <v>36</v>
      </c>
      <c r="B53" s="79" t="s">
        <v>56</v>
      </c>
      <c r="C53" s="55">
        <f t="shared" si="10"/>
        <v>4</v>
      </c>
      <c r="D53" s="56">
        <v>2</v>
      </c>
      <c r="E53" s="81">
        <v>2</v>
      </c>
      <c r="F53" s="55">
        <f t="shared" si="11"/>
        <v>120</v>
      </c>
      <c r="G53" s="55">
        <f t="shared" si="12"/>
        <v>25</v>
      </c>
      <c r="H53" s="55">
        <f t="shared" si="13"/>
        <v>95</v>
      </c>
      <c r="I53" s="41">
        <v>5</v>
      </c>
      <c r="J53" s="41">
        <v>55</v>
      </c>
      <c r="K53" s="57">
        <v>20</v>
      </c>
      <c r="L53" s="57">
        <v>40</v>
      </c>
      <c r="M53" s="45"/>
      <c r="N53" s="45"/>
      <c r="O53" s="47"/>
      <c r="P53" s="47"/>
      <c r="Q53" s="66"/>
      <c r="R53" s="66"/>
      <c r="S53" s="53"/>
      <c r="T53" s="53"/>
      <c r="U53" s="53"/>
      <c r="V53" s="53"/>
      <c r="W53" s="59" t="s">
        <v>13</v>
      </c>
    </row>
    <row r="54" spans="1:23" s="69" customFormat="1" ht="16">
      <c r="A54" s="121" t="s">
        <v>16</v>
      </c>
      <c r="B54" s="121"/>
      <c r="C54" s="68">
        <f>SUM(C43:C53)</f>
        <v>30</v>
      </c>
      <c r="D54" s="68">
        <f t="shared" ref="D54:T54" si="14">SUM(D43:D53)</f>
        <v>9</v>
      </c>
      <c r="E54" s="68">
        <f t="shared" si="14"/>
        <v>21</v>
      </c>
      <c r="F54" s="68">
        <f t="shared" si="14"/>
        <v>900</v>
      </c>
      <c r="G54" s="68">
        <f t="shared" si="14"/>
        <v>193</v>
      </c>
      <c r="H54" s="68">
        <f t="shared" si="14"/>
        <v>707</v>
      </c>
      <c r="I54" s="68">
        <f t="shared" si="14"/>
        <v>54</v>
      </c>
      <c r="J54" s="68">
        <f t="shared" si="14"/>
        <v>216</v>
      </c>
      <c r="K54" s="68">
        <f t="shared" si="14"/>
        <v>139</v>
      </c>
      <c r="L54" s="68">
        <f t="shared" si="14"/>
        <v>491</v>
      </c>
      <c r="M54" s="68">
        <f t="shared" si="14"/>
        <v>0</v>
      </c>
      <c r="N54" s="68">
        <f t="shared" si="14"/>
        <v>0</v>
      </c>
      <c r="O54" s="68">
        <f t="shared" si="14"/>
        <v>0</v>
      </c>
      <c r="P54" s="68">
        <f t="shared" si="14"/>
        <v>0</v>
      </c>
      <c r="Q54" s="68">
        <f t="shared" si="14"/>
        <v>0</v>
      </c>
      <c r="R54" s="68">
        <f t="shared" si="14"/>
        <v>0</v>
      </c>
      <c r="S54" s="68">
        <f t="shared" si="14"/>
        <v>0</v>
      </c>
      <c r="T54" s="68">
        <f t="shared" si="14"/>
        <v>0</v>
      </c>
      <c r="U54" s="68">
        <f>SUM(U43:U53)</f>
        <v>0</v>
      </c>
      <c r="V54" s="68">
        <f>SUM(V43:V53)</f>
        <v>0</v>
      </c>
      <c r="W54" s="68"/>
    </row>
    <row r="55" spans="1:23" s="129" customFormat="1" ht="15" customHeight="1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</row>
    <row r="56" spans="1:23" s="20" customFormat="1" ht="16">
      <c r="A56" s="140" t="s">
        <v>27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W56" s="21"/>
    </row>
    <row r="57" spans="1:23" s="24" customFormat="1" ht="16">
      <c r="A57" s="139" t="s">
        <v>0</v>
      </c>
      <c r="B57" s="139" t="s">
        <v>1</v>
      </c>
      <c r="C57" s="111" t="s">
        <v>2</v>
      </c>
      <c r="D57" s="111"/>
      <c r="E57" s="111"/>
      <c r="F57" s="111" t="s">
        <v>3</v>
      </c>
      <c r="G57" s="111"/>
      <c r="H57" s="111"/>
      <c r="I57" s="111" t="s">
        <v>87</v>
      </c>
      <c r="J57" s="111"/>
      <c r="K57" s="111"/>
      <c r="L57" s="111"/>
      <c r="M57" s="111"/>
      <c r="N57" s="111"/>
      <c r="O57" s="111"/>
      <c r="P57" s="111"/>
      <c r="Q57" s="111"/>
      <c r="R57" s="111"/>
      <c r="S57" s="22"/>
      <c r="T57" s="22"/>
      <c r="U57" s="22"/>
      <c r="V57" s="22"/>
      <c r="W57" s="23"/>
    </row>
    <row r="58" spans="1:23" s="24" customFormat="1" ht="17">
      <c r="A58" s="139"/>
      <c r="B58" s="139"/>
      <c r="C58" s="112" t="s">
        <v>4</v>
      </c>
      <c r="D58" s="113" t="s">
        <v>5</v>
      </c>
      <c r="E58" s="113" t="s">
        <v>6</v>
      </c>
      <c r="F58" s="25" t="s">
        <v>4</v>
      </c>
      <c r="G58" s="114" t="s">
        <v>8</v>
      </c>
      <c r="H58" s="114" t="s">
        <v>9</v>
      </c>
      <c r="I58" s="115" t="s">
        <v>10</v>
      </c>
      <c r="J58" s="116"/>
      <c r="K58" s="117" t="s">
        <v>11</v>
      </c>
      <c r="L58" s="118"/>
      <c r="M58" s="119" t="s">
        <v>12</v>
      </c>
      <c r="N58" s="120"/>
      <c r="O58" s="105" t="s">
        <v>17</v>
      </c>
      <c r="P58" s="106"/>
      <c r="Q58" s="107" t="s">
        <v>18</v>
      </c>
      <c r="R58" s="108"/>
      <c r="S58" s="109" t="s">
        <v>19</v>
      </c>
      <c r="T58" s="110"/>
      <c r="U58" s="109" t="s">
        <v>15</v>
      </c>
      <c r="V58" s="110"/>
      <c r="W58" s="143" t="s">
        <v>13</v>
      </c>
    </row>
    <row r="59" spans="1:23" s="24" customFormat="1" ht="40.25" customHeight="1">
      <c r="A59" s="139"/>
      <c r="B59" s="139"/>
      <c r="C59" s="112"/>
      <c r="D59" s="113"/>
      <c r="E59" s="113"/>
      <c r="F59" s="25" t="s">
        <v>7</v>
      </c>
      <c r="G59" s="114"/>
      <c r="H59" s="114"/>
      <c r="I59" s="26" t="s">
        <v>14</v>
      </c>
      <c r="J59" s="27" t="s">
        <v>15</v>
      </c>
      <c r="K59" s="28" t="s">
        <v>14</v>
      </c>
      <c r="L59" s="29" t="s">
        <v>15</v>
      </c>
      <c r="M59" s="30" t="s">
        <v>14</v>
      </c>
      <c r="N59" s="31" t="s">
        <v>15</v>
      </c>
      <c r="O59" s="32" t="s">
        <v>14</v>
      </c>
      <c r="P59" s="33" t="s">
        <v>15</v>
      </c>
      <c r="Q59" s="34" t="s">
        <v>14</v>
      </c>
      <c r="R59" s="35" t="s">
        <v>14</v>
      </c>
      <c r="S59" s="36" t="s">
        <v>14</v>
      </c>
      <c r="T59" s="36" t="s">
        <v>15</v>
      </c>
      <c r="U59" s="36" t="s">
        <v>14</v>
      </c>
      <c r="V59" s="36" t="s">
        <v>15</v>
      </c>
      <c r="W59" s="144"/>
    </row>
    <row r="60" spans="1:23" s="24" customFormat="1" ht="19.25" customHeight="1">
      <c r="A60" s="53">
        <v>37</v>
      </c>
      <c r="B60" s="54" t="s">
        <v>30</v>
      </c>
      <c r="C60" s="55">
        <f>E60+D60</f>
        <v>3</v>
      </c>
      <c r="D60" s="56"/>
      <c r="E60" s="56">
        <v>3</v>
      </c>
      <c r="F60" s="55">
        <f>H60+G60</f>
        <v>90</v>
      </c>
      <c r="G60" s="55">
        <v>18</v>
      </c>
      <c r="H60" s="55">
        <v>72</v>
      </c>
      <c r="I60" s="41"/>
      <c r="J60" s="41"/>
      <c r="K60" s="57">
        <v>18</v>
      </c>
      <c r="L60" s="57">
        <v>72</v>
      </c>
      <c r="M60" s="45"/>
      <c r="N60" s="45"/>
      <c r="O60" s="47"/>
      <c r="P60" s="47"/>
      <c r="Q60" s="49"/>
      <c r="R60" s="49"/>
      <c r="S60" s="58"/>
      <c r="T60" s="58"/>
      <c r="U60" s="58"/>
      <c r="V60" s="58"/>
      <c r="W60" s="61" t="s">
        <v>23</v>
      </c>
    </row>
    <row r="61" spans="1:23" s="24" customFormat="1" ht="57" customHeight="1">
      <c r="A61" s="53">
        <v>38</v>
      </c>
      <c r="B61" s="82" t="s">
        <v>95</v>
      </c>
      <c r="C61" s="55">
        <f t="shared" ref="C61:C72" si="15">E61+D61</f>
        <v>2</v>
      </c>
      <c r="D61" s="56"/>
      <c r="E61" s="56">
        <v>2</v>
      </c>
      <c r="F61" s="55">
        <f t="shared" ref="F61:F72" si="16">H61+G61</f>
        <v>60</v>
      </c>
      <c r="G61" s="55">
        <f t="shared" ref="G61:G72" si="17">I61+K61+M61+O61+Q61+S61</f>
        <v>12</v>
      </c>
      <c r="H61" s="55">
        <f t="shared" ref="H61:H72" si="18">J61+L61+N61+P61+R61+T61</f>
        <v>48</v>
      </c>
      <c r="I61" s="41"/>
      <c r="J61" s="41"/>
      <c r="K61" s="57">
        <v>12</v>
      </c>
      <c r="L61" s="57">
        <v>48</v>
      </c>
      <c r="M61" s="45"/>
      <c r="N61" s="45"/>
      <c r="O61" s="47"/>
      <c r="P61" s="47"/>
      <c r="Q61" s="66"/>
      <c r="R61" s="66"/>
      <c r="S61" s="53"/>
      <c r="T61" s="53"/>
      <c r="U61" s="53"/>
      <c r="V61" s="53"/>
      <c r="W61" s="61" t="s">
        <v>23</v>
      </c>
    </row>
    <row r="62" spans="1:23" s="24" customFormat="1" ht="17.25" customHeight="1">
      <c r="A62" s="53">
        <v>39</v>
      </c>
      <c r="B62" s="83" t="s">
        <v>57</v>
      </c>
      <c r="C62" s="55">
        <f t="shared" si="15"/>
        <v>2</v>
      </c>
      <c r="D62" s="56"/>
      <c r="E62" s="56">
        <v>2</v>
      </c>
      <c r="F62" s="55">
        <f t="shared" si="16"/>
        <v>60</v>
      </c>
      <c r="G62" s="55">
        <f t="shared" si="17"/>
        <v>20</v>
      </c>
      <c r="H62" s="55">
        <f t="shared" si="18"/>
        <v>40</v>
      </c>
      <c r="I62" s="41"/>
      <c r="J62" s="41"/>
      <c r="K62" s="57">
        <v>20</v>
      </c>
      <c r="L62" s="57">
        <v>40</v>
      </c>
      <c r="M62" s="45"/>
      <c r="N62" s="45"/>
      <c r="O62" s="47"/>
      <c r="P62" s="47"/>
      <c r="Q62" s="66"/>
      <c r="R62" s="66"/>
      <c r="S62" s="53"/>
      <c r="T62" s="53"/>
      <c r="U62" s="53"/>
      <c r="V62" s="53"/>
      <c r="W62" s="61" t="s">
        <v>23</v>
      </c>
    </row>
    <row r="63" spans="1:23" s="24" customFormat="1" ht="17.25" customHeight="1">
      <c r="A63" s="53">
        <v>40</v>
      </c>
      <c r="B63" s="84" t="s">
        <v>88</v>
      </c>
      <c r="C63" s="55">
        <f t="shared" si="15"/>
        <v>2</v>
      </c>
      <c r="D63" s="56">
        <v>1</v>
      </c>
      <c r="E63" s="56">
        <v>1</v>
      </c>
      <c r="F63" s="55">
        <f t="shared" si="16"/>
        <v>60</v>
      </c>
      <c r="G63" s="55">
        <f t="shared" si="17"/>
        <v>14</v>
      </c>
      <c r="H63" s="55">
        <f t="shared" si="18"/>
        <v>46</v>
      </c>
      <c r="I63" s="41">
        <v>7</v>
      </c>
      <c r="J63" s="41">
        <v>23</v>
      </c>
      <c r="K63" s="57">
        <v>7</v>
      </c>
      <c r="L63" s="57">
        <v>23</v>
      </c>
      <c r="M63" s="45"/>
      <c r="N63" s="45"/>
      <c r="O63" s="47"/>
      <c r="P63" s="47"/>
      <c r="Q63" s="66"/>
      <c r="R63" s="66"/>
      <c r="S63" s="53"/>
      <c r="T63" s="53"/>
      <c r="U63" s="53"/>
      <c r="V63" s="53"/>
      <c r="W63" s="61" t="s">
        <v>23</v>
      </c>
    </row>
    <row r="64" spans="1:23" s="24" customFormat="1" ht="17.25" customHeight="1">
      <c r="A64" s="53">
        <v>41</v>
      </c>
      <c r="B64" s="84" t="s">
        <v>86</v>
      </c>
      <c r="C64" s="55">
        <v>2</v>
      </c>
      <c r="D64" s="56">
        <v>1</v>
      </c>
      <c r="E64" s="56">
        <v>1</v>
      </c>
      <c r="F64" s="55">
        <v>60</v>
      </c>
      <c r="G64" s="55">
        <v>13</v>
      </c>
      <c r="H64" s="55">
        <v>47</v>
      </c>
      <c r="I64" s="41">
        <v>5</v>
      </c>
      <c r="J64" s="41">
        <v>25</v>
      </c>
      <c r="K64" s="57">
        <v>8</v>
      </c>
      <c r="L64" s="57">
        <v>22</v>
      </c>
      <c r="M64" s="45"/>
      <c r="N64" s="45"/>
      <c r="O64" s="47"/>
      <c r="P64" s="47"/>
      <c r="Q64" s="66"/>
      <c r="R64" s="66"/>
      <c r="S64" s="53"/>
      <c r="T64" s="53"/>
      <c r="U64" s="53"/>
      <c r="V64" s="53"/>
      <c r="W64" s="61" t="s">
        <v>23</v>
      </c>
    </row>
    <row r="65" spans="1:23" s="24" customFormat="1" ht="53.5" customHeight="1">
      <c r="A65" s="71">
        <v>42</v>
      </c>
      <c r="B65" s="79" t="s">
        <v>94</v>
      </c>
      <c r="C65" s="55">
        <f t="shared" si="15"/>
        <v>2</v>
      </c>
      <c r="D65" s="56"/>
      <c r="E65" s="56">
        <v>2</v>
      </c>
      <c r="F65" s="55">
        <f t="shared" si="16"/>
        <v>60</v>
      </c>
      <c r="G65" s="55">
        <f t="shared" si="17"/>
        <v>12</v>
      </c>
      <c r="H65" s="55">
        <f t="shared" si="18"/>
        <v>48</v>
      </c>
      <c r="I65" s="41"/>
      <c r="J65" s="41"/>
      <c r="K65" s="57">
        <v>12</v>
      </c>
      <c r="L65" s="57">
        <v>48</v>
      </c>
      <c r="M65" s="45"/>
      <c r="N65" s="45"/>
      <c r="O65" s="47"/>
      <c r="P65" s="47"/>
      <c r="Q65" s="66"/>
      <c r="R65" s="66"/>
      <c r="S65" s="53"/>
      <c r="T65" s="53"/>
      <c r="U65" s="53"/>
      <c r="V65" s="53"/>
      <c r="W65" s="61" t="s">
        <v>23</v>
      </c>
    </row>
    <row r="66" spans="1:23" s="24" customFormat="1" ht="21.5" customHeight="1">
      <c r="A66" s="53">
        <v>43</v>
      </c>
      <c r="B66" s="79" t="s">
        <v>58</v>
      </c>
      <c r="C66" s="55">
        <f t="shared" si="15"/>
        <v>2</v>
      </c>
      <c r="D66" s="56">
        <v>1</v>
      </c>
      <c r="E66" s="56">
        <v>1</v>
      </c>
      <c r="F66" s="55">
        <f t="shared" si="16"/>
        <v>60</v>
      </c>
      <c r="G66" s="55">
        <f t="shared" si="17"/>
        <v>17</v>
      </c>
      <c r="H66" s="55">
        <f t="shared" si="18"/>
        <v>43</v>
      </c>
      <c r="I66" s="41">
        <v>6</v>
      </c>
      <c r="J66" s="41">
        <v>24</v>
      </c>
      <c r="K66" s="57">
        <v>11</v>
      </c>
      <c r="L66" s="57">
        <v>19</v>
      </c>
      <c r="M66" s="45"/>
      <c r="N66" s="45"/>
      <c r="O66" s="47"/>
      <c r="P66" s="47"/>
      <c r="Q66" s="66"/>
      <c r="R66" s="66"/>
      <c r="S66" s="53"/>
      <c r="T66" s="53"/>
      <c r="U66" s="53"/>
      <c r="V66" s="53"/>
      <c r="W66" s="61" t="s">
        <v>23</v>
      </c>
    </row>
    <row r="67" spans="1:23" s="24" customFormat="1" ht="17">
      <c r="A67" s="53">
        <v>44</v>
      </c>
      <c r="B67" s="79" t="s">
        <v>59</v>
      </c>
      <c r="C67" s="55">
        <f t="shared" si="15"/>
        <v>3</v>
      </c>
      <c r="D67" s="56">
        <v>1</v>
      </c>
      <c r="E67" s="56">
        <v>2</v>
      </c>
      <c r="F67" s="55">
        <f t="shared" si="16"/>
        <v>90</v>
      </c>
      <c r="G67" s="55">
        <f t="shared" si="17"/>
        <v>20</v>
      </c>
      <c r="H67" s="55">
        <f t="shared" si="18"/>
        <v>70</v>
      </c>
      <c r="I67" s="41">
        <v>8</v>
      </c>
      <c r="J67" s="41">
        <v>22</v>
      </c>
      <c r="K67" s="57">
        <v>12</v>
      </c>
      <c r="L67" s="57">
        <v>48</v>
      </c>
      <c r="M67" s="45"/>
      <c r="N67" s="45"/>
      <c r="O67" s="47"/>
      <c r="P67" s="47"/>
      <c r="Q67" s="66"/>
      <c r="R67" s="66"/>
      <c r="S67" s="53"/>
      <c r="T67" s="53"/>
      <c r="U67" s="53"/>
      <c r="V67" s="53"/>
      <c r="W67" s="61" t="s">
        <v>23</v>
      </c>
    </row>
    <row r="68" spans="1:23" s="24" customFormat="1" ht="31.25" customHeight="1">
      <c r="A68" s="53">
        <v>45</v>
      </c>
      <c r="B68" s="79" t="s">
        <v>60</v>
      </c>
      <c r="C68" s="55">
        <f t="shared" si="15"/>
        <v>3</v>
      </c>
      <c r="D68" s="56"/>
      <c r="E68" s="56">
        <v>3</v>
      </c>
      <c r="F68" s="55">
        <f t="shared" si="16"/>
        <v>90</v>
      </c>
      <c r="G68" s="55">
        <f t="shared" si="17"/>
        <v>20</v>
      </c>
      <c r="H68" s="55">
        <f t="shared" si="18"/>
        <v>70</v>
      </c>
      <c r="I68" s="41"/>
      <c r="J68" s="41"/>
      <c r="K68" s="57">
        <v>20</v>
      </c>
      <c r="L68" s="57">
        <v>70</v>
      </c>
      <c r="M68" s="45"/>
      <c r="N68" s="45"/>
      <c r="O68" s="47"/>
      <c r="P68" s="47"/>
      <c r="Q68" s="66"/>
      <c r="R68" s="66"/>
      <c r="S68" s="53"/>
      <c r="T68" s="53"/>
      <c r="U68" s="53"/>
      <c r="V68" s="53"/>
      <c r="W68" s="61" t="s">
        <v>23</v>
      </c>
    </row>
    <row r="69" spans="1:23" s="24" customFormat="1" ht="44.5" customHeight="1">
      <c r="A69" s="53">
        <v>46</v>
      </c>
      <c r="B69" s="80" t="s">
        <v>93</v>
      </c>
      <c r="C69" s="55">
        <f t="shared" si="15"/>
        <v>1</v>
      </c>
      <c r="D69" s="56"/>
      <c r="E69" s="56">
        <v>1</v>
      </c>
      <c r="F69" s="55">
        <f t="shared" si="16"/>
        <v>30</v>
      </c>
      <c r="G69" s="55">
        <f t="shared" si="17"/>
        <v>8</v>
      </c>
      <c r="H69" s="55">
        <f t="shared" si="18"/>
        <v>22</v>
      </c>
      <c r="I69" s="41"/>
      <c r="J69" s="41"/>
      <c r="K69" s="57">
        <v>8</v>
      </c>
      <c r="L69" s="57">
        <v>22</v>
      </c>
      <c r="M69" s="45"/>
      <c r="N69" s="45"/>
      <c r="O69" s="47"/>
      <c r="P69" s="47"/>
      <c r="Q69" s="66"/>
      <c r="R69" s="66"/>
      <c r="S69" s="53"/>
      <c r="T69" s="53"/>
      <c r="U69" s="53"/>
      <c r="V69" s="53"/>
      <c r="W69" s="61" t="s">
        <v>23</v>
      </c>
    </row>
    <row r="70" spans="1:23" s="24" customFormat="1" ht="44.5" customHeight="1">
      <c r="A70" s="53">
        <v>47</v>
      </c>
      <c r="B70" s="93" t="s">
        <v>61</v>
      </c>
      <c r="C70" s="55">
        <f t="shared" si="15"/>
        <v>3</v>
      </c>
      <c r="D70" s="56">
        <v>1</v>
      </c>
      <c r="E70" s="56">
        <v>2</v>
      </c>
      <c r="F70" s="55">
        <f t="shared" si="16"/>
        <v>90</v>
      </c>
      <c r="G70" s="55">
        <f t="shared" si="17"/>
        <v>25</v>
      </c>
      <c r="H70" s="55">
        <f t="shared" si="18"/>
        <v>65</v>
      </c>
      <c r="I70" s="41">
        <v>10</v>
      </c>
      <c r="J70" s="41">
        <v>20</v>
      </c>
      <c r="K70" s="57">
        <v>15</v>
      </c>
      <c r="L70" s="57">
        <v>45</v>
      </c>
      <c r="M70" s="45"/>
      <c r="N70" s="45"/>
      <c r="O70" s="47"/>
      <c r="P70" s="47"/>
      <c r="Q70" s="66"/>
      <c r="R70" s="66"/>
      <c r="S70" s="53"/>
      <c r="T70" s="53"/>
      <c r="U70" s="53"/>
      <c r="V70" s="53"/>
      <c r="W70" s="59" t="s">
        <v>13</v>
      </c>
    </row>
    <row r="71" spans="1:23" s="24" customFormat="1" ht="51">
      <c r="A71" s="53">
        <v>48</v>
      </c>
      <c r="B71" s="78" t="s">
        <v>55</v>
      </c>
      <c r="C71" s="55">
        <f t="shared" si="15"/>
        <v>2</v>
      </c>
      <c r="D71" s="56"/>
      <c r="E71" s="56">
        <v>2</v>
      </c>
      <c r="F71" s="55">
        <f t="shared" si="16"/>
        <v>60</v>
      </c>
      <c r="G71" s="55">
        <f t="shared" si="17"/>
        <v>15</v>
      </c>
      <c r="H71" s="55">
        <f t="shared" si="18"/>
        <v>45</v>
      </c>
      <c r="I71" s="41"/>
      <c r="J71" s="41"/>
      <c r="K71" s="57">
        <v>15</v>
      </c>
      <c r="L71" s="57">
        <v>45</v>
      </c>
      <c r="M71" s="45"/>
      <c r="N71" s="45"/>
      <c r="O71" s="47"/>
      <c r="P71" s="47"/>
      <c r="Q71" s="66"/>
      <c r="R71" s="66"/>
      <c r="S71" s="53"/>
      <c r="T71" s="53"/>
      <c r="U71" s="53"/>
      <c r="V71" s="53"/>
      <c r="W71" s="59" t="s">
        <v>13</v>
      </c>
    </row>
    <row r="72" spans="1:23" s="24" customFormat="1" ht="17">
      <c r="A72" s="53">
        <v>49</v>
      </c>
      <c r="B72" s="63" t="s">
        <v>48</v>
      </c>
      <c r="C72" s="55">
        <f t="shared" si="15"/>
        <v>3</v>
      </c>
      <c r="D72" s="56"/>
      <c r="E72" s="81">
        <v>3</v>
      </c>
      <c r="F72" s="55">
        <f t="shared" si="16"/>
        <v>90</v>
      </c>
      <c r="G72" s="55">
        <f t="shared" si="17"/>
        <v>0</v>
      </c>
      <c r="H72" s="55">
        <f t="shared" si="18"/>
        <v>90</v>
      </c>
      <c r="I72" s="41"/>
      <c r="J72" s="41"/>
      <c r="K72" s="57"/>
      <c r="L72" s="57"/>
      <c r="M72" s="45"/>
      <c r="N72" s="45"/>
      <c r="O72" s="47"/>
      <c r="P72" s="47"/>
      <c r="Q72" s="66"/>
      <c r="R72" s="66"/>
      <c r="S72" s="53"/>
      <c r="T72" s="53">
        <v>90</v>
      </c>
      <c r="U72" s="53"/>
      <c r="V72" s="53"/>
      <c r="W72" s="61" t="s">
        <v>23</v>
      </c>
    </row>
    <row r="73" spans="1:23" s="69" customFormat="1" ht="16">
      <c r="A73" s="121" t="s">
        <v>16</v>
      </c>
      <c r="B73" s="121"/>
      <c r="C73" s="68">
        <f>SUM(C60:C72)</f>
        <v>30</v>
      </c>
      <c r="D73" s="68">
        <f t="shared" ref="D73:T73" si="19">SUM(D60:D72)</f>
        <v>5</v>
      </c>
      <c r="E73" s="68">
        <f t="shared" si="19"/>
        <v>25</v>
      </c>
      <c r="F73" s="68">
        <f t="shared" si="19"/>
        <v>900</v>
      </c>
      <c r="G73" s="68">
        <f t="shared" si="19"/>
        <v>194</v>
      </c>
      <c r="H73" s="68">
        <f t="shared" si="19"/>
        <v>706</v>
      </c>
      <c r="I73" s="68">
        <f t="shared" si="19"/>
        <v>36</v>
      </c>
      <c r="J73" s="68">
        <f t="shared" si="19"/>
        <v>114</v>
      </c>
      <c r="K73" s="68">
        <f t="shared" si="19"/>
        <v>158</v>
      </c>
      <c r="L73" s="68">
        <f t="shared" si="19"/>
        <v>502</v>
      </c>
      <c r="M73" s="68">
        <f t="shared" si="19"/>
        <v>0</v>
      </c>
      <c r="N73" s="68">
        <f t="shared" si="19"/>
        <v>0</v>
      </c>
      <c r="O73" s="68">
        <f t="shared" si="19"/>
        <v>0</v>
      </c>
      <c r="P73" s="68">
        <f t="shared" si="19"/>
        <v>0</v>
      </c>
      <c r="Q73" s="68">
        <f t="shared" si="19"/>
        <v>0</v>
      </c>
      <c r="R73" s="68">
        <f t="shared" si="19"/>
        <v>0</v>
      </c>
      <c r="S73" s="68">
        <f t="shared" si="19"/>
        <v>0</v>
      </c>
      <c r="T73" s="68">
        <f t="shared" si="19"/>
        <v>90</v>
      </c>
      <c r="U73" s="68">
        <f>SUM(U60:U72)</f>
        <v>0</v>
      </c>
      <c r="V73" s="68">
        <f>SUM(V60:V72)</f>
        <v>0</v>
      </c>
      <c r="W73" s="68"/>
    </row>
    <row r="74" spans="1:23" s="130" customFormat="1" ht="14.25" customHeight="1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</row>
    <row r="75" spans="1:23" s="20" customFormat="1" ht="16">
      <c r="A75" s="140" t="s">
        <v>28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W75" s="21"/>
    </row>
    <row r="76" spans="1:23" s="24" customFormat="1" ht="16">
      <c r="A76" s="139" t="s">
        <v>0</v>
      </c>
      <c r="B76" s="139" t="s">
        <v>1</v>
      </c>
      <c r="C76" s="111" t="s">
        <v>2</v>
      </c>
      <c r="D76" s="111"/>
      <c r="E76" s="111"/>
      <c r="F76" s="111" t="s">
        <v>3</v>
      </c>
      <c r="G76" s="111"/>
      <c r="H76" s="111"/>
      <c r="I76" s="111" t="s">
        <v>87</v>
      </c>
      <c r="J76" s="111"/>
      <c r="K76" s="111"/>
      <c r="L76" s="111"/>
      <c r="M76" s="111"/>
      <c r="N76" s="111"/>
      <c r="O76" s="111"/>
      <c r="P76" s="111"/>
      <c r="Q76" s="111"/>
      <c r="R76" s="111"/>
      <c r="S76" s="22"/>
      <c r="T76" s="22"/>
      <c r="U76" s="22"/>
      <c r="V76" s="22"/>
      <c r="W76" s="23"/>
    </row>
    <row r="77" spans="1:23" s="24" customFormat="1" ht="17">
      <c r="A77" s="139"/>
      <c r="B77" s="139"/>
      <c r="C77" s="112" t="s">
        <v>4</v>
      </c>
      <c r="D77" s="113" t="s">
        <v>5</v>
      </c>
      <c r="E77" s="113" t="s">
        <v>6</v>
      </c>
      <c r="F77" s="25" t="s">
        <v>4</v>
      </c>
      <c r="G77" s="114" t="s">
        <v>8</v>
      </c>
      <c r="H77" s="114" t="s">
        <v>9</v>
      </c>
      <c r="I77" s="115" t="s">
        <v>10</v>
      </c>
      <c r="J77" s="116"/>
      <c r="K77" s="117" t="s">
        <v>11</v>
      </c>
      <c r="L77" s="118"/>
      <c r="M77" s="119" t="s">
        <v>12</v>
      </c>
      <c r="N77" s="120"/>
      <c r="O77" s="105" t="s">
        <v>17</v>
      </c>
      <c r="P77" s="106"/>
      <c r="Q77" s="107" t="s">
        <v>18</v>
      </c>
      <c r="R77" s="108"/>
      <c r="S77" s="109" t="s">
        <v>19</v>
      </c>
      <c r="T77" s="110"/>
      <c r="U77" s="109" t="s">
        <v>15</v>
      </c>
      <c r="V77" s="110"/>
      <c r="W77" s="143" t="s">
        <v>13</v>
      </c>
    </row>
    <row r="78" spans="1:23" s="24" customFormat="1" ht="41" customHeight="1">
      <c r="A78" s="139"/>
      <c r="B78" s="139"/>
      <c r="C78" s="112"/>
      <c r="D78" s="113"/>
      <c r="E78" s="113"/>
      <c r="F78" s="25" t="s">
        <v>7</v>
      </c>
      <c r="G78" s="114"/>
      <c r="H78" s="114"/>
      <c r="I78" s="26" t="s">
        <v>14</v>
      </c>
      <c r="J78" s="27" t="s">
        <v>15</v>
      </c>
      <c r="K78" s="28" t="s">
        <v>14</v>
      </c>
      <c r="L78" s="29" t="s">
        <v>15</v>
      </c>
      <c r="M78" s="30" t="s">
        <v>14</v>
      </c>
      <c r="N78" s="31" t="s">
        <v>15</v>
      </c>
      <c r="O78" s="32" t="s">
        <v>14</v>
      </c>
      <c r="P78" s="33" t="s">
        <v>15</v>
      </c>
      <c r="Q78" s="34" t="s">
        <v>14</v>
      </c>
      <c r="R78" s="35" t="s">
        <v>14</v>
      </c>
      <c r="S78" s="36" t="s">
        <v>14</v>
      </c>
      <c r="T78" s="36" t="s">
        <v>15</v>
      </c>
      <c r="U78" s="36" t="s">
        <v>14</v>
      </c>
      <c r="V78" s="36" t="s">
        <v>15</v>
      </c>
      <c r="W78" s="144"/>
    </row>
    <row r="79" spans="1:23" s="24" customFormat="1" ht="19.25" customHeight="1">
      <c r="A79" s="53">
        <v>50</v>
      </c>
      <c r="B79" s="62" t="s">
        <v>62</v>
      </c>
      <c r="C79" s="55">
        <f>E79+D79</f>
        <v>3</v>
      </c>
      <c r="D79" s="56">
        <v>1</v>
      </c>
      <c r="E79" s="56">
        <v>2</v>
      </c>
      <c r="F79" s="55">
        <f>H79+G79</f>
        <v>90</v>
      </c>
      <c r="G79" s="55">
        <v>26</v>
      </c>
      <c r="H79" s="55">
        <v>64</v>
      </c>
      <c r="I79" s="41">
        <v>8</v>
      </c>
      <c r="J79" s="41">
        <v>22</v>
      </c>
      <c r="K79" s="57">
        <v>18</v>
      </c>
      <c r="L79" s="57">
        <v>42</v>
      </c>
      <c r="M79" s="45"/>
      <c r="N79" s="45"/>
      <c r="O79" s="47"/>
      <c r="P79" s="47"/>
      <c r="Q79" s="49"/>
      <c r="R79" s="49"/>
      <c r="S79" s="58"/>
      <c r="T79" s="58"/>
      <c r="U79" s="58"/>
      <c r="V79" s="58"/>
      <c r="W79" s="61" t="s">
        <v>23</v>
      </c>
    </row>
    <row r="80" spans="1:23" s="24" customFormat="1" ht="29.5" customHeight="1">
      <c r="A80" s="53">
        <v>51</v>
      </c>
      <c r="B80" s="79" t="s">
        <v>60</v>
      </c>
      <c r="C80" s="55">
        <f t="shared" ref="C80:C91" si="20">E80+D80</f>
        <v>6</v>
      </c>
      <c r="D80" s="56"/>
      <c r="E80" s="56">
        <v>6</v>
      </c>
      <c r="F80" s="55">
        <f t="shared" ref="F80:F91" si="21">H80+G80</f>
        <v>180</v>
      </c>
      <c r="G80" s="55">
        <f t="shared" ref="G80:G91" si="22">I80+K80+M80+O80+Q80+S80+U80</f>
        <v>20</v>
      </c>
      <c r="H80" s="55">
        <f t="shared" ref="H80:H90" si="23">J80+L80+N80+P80+R80+T80+V80</f>
        <v>160</v>
      </c>
      <c r="I80" s="41"/>
      <c r="J80" s="41"/>
      <c r="K80" s="57">
        <v>20</v>
      </c>
      <c r="L80" s="57">
        <v>160</v>
      </c>
      <c r="M80" s="45"/>
      <c r="N80" s="45"/>
      <c r="O80" s="47"/>
      <c r="P80" s="47"/>
      <c r="Q80" s="66"/>
      <c r="R80" s="66"/>
      <c r="S80" s="53"/>
      <c r="T80" s="53"/>
      <c r="U80" s="53"/>
      <c r="V80" s="53"/>
      <c r="W80" s="61" t="s">
        <v>23</v>
      </c>
    </row>
    <row r="81" spans="1:23" s="24" customFormat="1" ht="51" customHeight="1">
      <c r="A81" s="53">
        <v>52</v>
      </c>
      <c r="B81" s="60" t="s">
        <v>63</v>
      </c>
      <c r="C81" s="55">
        <f t="shared" si="20"/>
        <v>3</v>
      </c>
      <c r="D81" s="56">
        <v>1</v>
      </c>
      <c r="E81" s="56">
        <v>2</v>
      </c>
      <c r="F81" s="55">
        <f t="shared" si="21"/>
        <v>90</v>
      </c>
      <c r="G81" s="55">
        <f t="shared" si="22"/>
        <v>20</v>
      </c>
      <c r="H81" s="55">
        <f t="shared" si="23"/>
        <v>70</v>
      </c>
      <c r="I81" s="41">
        <v>6</v>
      </c>
      <c r="J81" s="41">
        <v>24</v>
      </c>
      <c r="K81" s="57">
        <v>14</v>
      </c>
      <c r="L81" s="57">
        <v>46</v>
      </c>
      <c r="M81" s="45"/>
      <c r="N81" s="45"/>
      <c r="O81" s="47"/>
      <c r="P81" s="47"/>
      <c r="Q81" s="66"/>
      <c r="R81" s="66"/>
      <c r="S81" s="53"/>
      <c r="T81" s="53"/>
      <c r="U81" s="53"/>
      <c r="V81" s="53"/>
      <c r="W81" s="59" t="s">
        <v>13</v>
      </c>
    </row>
    <row r="82" spans="1:23" s="24" customFormat="1" ht="28.25" customHeight="1">
      <c r="A82" s="53">
        <v>53</v>
      </c>
      <c r="B82" s="72" t="s">
        <v>64</v>
      </c>
      <c r="C82" s="55">
        <f t="shared" si="20"/>
        <v>1</v>
      </c>
      <c r="D82" s="56"/>
      <c r="E82" s="56">
        <v>1</v>
      </c>
      <c r="F82" s="55">
        <f t="shared" si="21"/>
        <v>30</v>
      </c>
      <c r="G82" s="55">
        <f t="shared" si="22"/>
        <v>8</v>
      </c>
      <c r="H82" s="55">
        <f t="shared" si="23"/>
        <v>22</v>
      </c>
      <c r="I82" s="41"/>
      <c r="J82" s="41"/>
      <c r="K82" s="57">
        <v>8</v>
      </c>
      <c r="L82" s="57">
        <v>22</v>
      </c>
      <c r="M82" s="45"/>
      <c r="N82" s="45"/>
      <c r="O82" s="47"/>
      <c r="P82" s="47"/>
      <c r="Q82" s="66"/>
      <c r="R82" s="66"/>
      <c r="S82" s="53"/>
      <c r="T82" s="53"/>
      <c r="U82" s="53"/>
      <c r="V82" s="53"/>
      <c r="W82" s="61" t="s">
        <v>23</v>
      </c>
    </row>
    <row r="83" spans="1:23" s="24" customFormat="1" ht="32" customHeight="1">
      <c r="A83" s="53">
        <v>54</v>
      </c>
      <c r="B83" s="84" t="s">
        <v>65</v>
      </c>
      <c r="C83" s="55">
        <f t="shared" si="20"/>
        <v>1</v>
      </c>
      <c r="D83" s="56"/>
      <c r="E83" s="56">
        <v>1</v>
      </c>
      <c r="F83" s="55">
        <f t="shared" si="21"/>
        <v>30</v>
      </c>
      <c r="G83" s="55">
        <f t="shared" si="22"/>
        <v>6</v>
      </c>
      <c r="H83" s="55">
        <f t="shared" si="23"/>
        <v>24</v>
      </c>
      <c r="I83" s="41"/>
      <c r="J83" s="41"/>
      <c r="K83" s="57">
        <v>6</v>
      </c>
      <c r="L83" s="57">
        <v>24</v>
      </c>
      <c r="M83" s="45"/>
      <c r="N83" s="45"/>
      <c r="O83" s="47"/>
      <c r="P83" s="47"/>
      <c r="Q83" s="66"/>
      <c r="R83" s="66"/>
      <c r="S83" s="53"/>
      <c r="T83" s="53"/>
      <c r="U83" s="53"/>
      <c r="V83" s="53"/>
      <c r="W83" s="61" t="s">
        <v>23</v>
      </c>
    </row>
    <row r="84" spans="1:23" s="24" customFormat="1" ht="18" customHeight="1">
      <c r="A84" s="53">
        <v>55</v>
      </c>
      <c r="B84" s="63" t="s">
        <v>66</v>
      </c>
      <c r="C84" s="55">
        <f t="shared" si="20"/>
        <v>3</v>
      </c>
      <c r="D84" s="56">
        <v>1</v>
      </c>
      <c r="E84" s="56">
        <v>2</v>
      </c>
      <c r="F84" s="55">
        <f t="shared" si="21"/>
        <v>90</v>
      </c>
      <c r="G84" s="55">
        <f t="shared" si="22"/>
        <v>16</v>
      </c>
      <c r="H84" s="55">
        <f t="shared" si="23"/>
        <v>74</v>
      </c>
      <c r="I84" s="41">
        <v>6</v>
      </c>
      <c r="J84" s="41">
        <v>24</v>
      </c>
      <c r="K84" s="57">
        <v>10</v>
      </c>
      <c r="L84" s="57">
        <v>50</v>
      </c>
      <c r="M84" s="45"/>
      <c r="N84" s="45"/>
      <c r="O84" s="47"/>
      <c r="P84" s="47"/>
      <c r="Q84" s="66"/>
      <c r="R84" s="66"/>
      <c r="S84" s="53"/>
      <c r="T84" s="53"/>
      <c r="U84" s="53"/>
      <c r="V84" s="53"/>
      <c r="W84" s="59" t="s">
        <v>13</v>
      </c>
    </row>
    <row r="85" spans="1:23" s="24" customFormat="1" ht="17.25" customHeight="1">
      <c r="A85" s="53">
        <v>56</v>
      </c>
      <c r="B85" s="63" t="s">
        <v>67</v>
      </c>
      <c r="C85" s="55">
        <f t="shared" si="20"/>
        <v>2</v>
      </c>
      <c r="D85" s="56"/>
      <c r="E85" s="56">
        <v>2</v>
      </c>
      <c r="F85" s="55">
        <f t="shared" si="21"/>
        <v>60</v>
      </c>
      <c r="G85" s="55">
        <f t="shared" si="22"/>
        <v>30</v>
      </c>
      <c r="H85" s="55">
        <f t="shared" si="23"/>
        <v>30</v>
      </c>
      <c r="I85" s="41"/>
      <c r="J85" s="41"/>
      <c r="K85" s="57">
        <v>30</v>
      </c>
      <c r="L85" s="57">
        <v>30</v>
      </c>
      <c r="M85" s="45"/>
      <c r="N85" s="45"/>
      <c r="O85" s="47"/>
      <c r="P85" s="47"/>
      <c r="Q85" s="66"/>
      <c r="R85" s="66"/>
      <c r="S85" s="53"/>
      <c r="T85" s="53"/>
      <c r="U85" s="53"/>
      <c r="V85" s="53"/>
      <c r="W85" s="61" t="s">
        <v>23</v>
      </c>
    </row>
    <row r="86" spans="1:23" s="24" customFormat="1" ht="68">
      <c r="A86" s="53">
        <v>57</v>
      </c>
      <c r="B86" s="63" t="s">
        <v>68</v>
      </c>
      <c r="C86" s="55">
        <f t="shared" si="20"/>
        <v>2</v>
      </c>
      <c r="D86" s="56">
        <v>1</v>
      </c>
      <c r="E86" s="56">
        <v>1</v>
      </c>
      <c r="F86" s="55">
        <f t="shared" si="21"/>
        <v>60</v>
      </c>
      <c r="G86" s="55">
        <f t="shared" si="22"/>
        <v>10</v>
      </c>
      <c r="H86" s="55">
        <f t="shared" si="23"/>
        <v>50</v>
      </c>
      <c r="I86" s="41">
        <v>5</v>
      </c>
      <c r="J86" s="41">
        <v>25</v>
      </c>
      <c r="K86" s="57">
        <v>5</v>
      </c>
      <c r="L86" s="57">
        <v>25</v>
      </c>
      <c r="M86" s="45"/>
      <c r="N86" s="45"/>
      <c r="O86" s="47"/>
      <c r="P86" s="47"/>
      <c r="Q86" s="66"/>
      <c r="R86" s="66"/>
      <c r="S86" s="53"/>
      <c r="T86" s="53"/>
      <c r="U86" s="53"/>
      <c r="V86" s="53"/>
      <c r="W86" s="59" t="s">
        <v>13</v>
      </c>
    </row>
    <row r="87" spans="1:23" s="24" customFormat="1" ht="51">
      <c r="A87" s="53">
        <v>58</v>
      </c>
      <c r="B87" s="63" t="s">
        <v>69</v>
      </c>
      <c r="C87" s="55">
        <f t="shared" si="20"/>
        <v>3</v>
      </c>
      <c r="D87" s="56">
        <v>1</v>
      </c>
      <c r="E87" s="56">
        <v>2</v>
      </c>
      <c r="F87" s="55">
        <f t="shared" si="21"/>
        <v>90</v>
      </c>
      <c r="G87" s="55">
        <v>18</v>
      </c>
      <c r="H87" s="55">
        <v>72</v>
      </c>
      <c r="I87" s="41">
        <v>6</v>
      </c>
      <c r="J87" s="41">
        <v>24</v>
      </c>
      <c r="K87" s="57">
        <v>12</v>
      </c>
      <c r="L87" s="57">
        <v>48</v>
      </c>
      <c r="M87" s="45"/>
      <c r="N87" s="45"/>
      <c r="O87" s="47"/>
      <c r="P87" s="47"/>
      <c r="Q87" s="66"/>
      <c r="R87" s="66"/>
      <c r="S87" s="53"/>
      <c r="T87" s="53"/>
      <c r="U87" s="53"/>
      <c r="V87" s="53"/>
      <c r="W87" s="59" t="s">
        <v>13</v>
      </c>
    </row>
    <row r="88" spans="1:23" s="24" customFormat="1" ht="42.5" customHeight="1">
      <c r="A88" s="53">
        <v>59</v>
      </c>
      <c r="B88" s="63" t="s">
        <v>70</v>
      </c>
      <c r="C88" s="55">
        <f t="shared" si="20"/>
        <v>3</v>
      </c>
      <c r="D88" s="56">
        <v>1</v>
      </c>
      <c r="E88" s="56">
        <v>2</v>
      </c>
      <c r="F88" s="55">
        <f t="shared" si="21"/>
        <v>90</v>
      </c>
      <c r="G88" s="55">
        <f t="shared" si="22"/>
        <v>20</v>
      </c>
      <c r="H88" s="55">
        <f t="shared" si="23"/>
        <v>70</v>
      </c>
      <c r="I88" s="41">
        <v>8</v>
      </c>
      <c r="J88" s="41">
        <v>22</v>
      </c>
      <c r="K88" s="57">
        <v>12</v>
      </c>
      <c r="L88" s="57">
        <v>48</v>
      </c>
      <c r="M88" s="45"/>
      <c r="N88" s="45"/>
      <c r="O88" s="47"/>
      <c r="P88" s="47"/>
      <c r="Q88" s="66"/>
      <c r="R88" s="66"/>
      <c r="S88" s="53"/>
      <c r="T88" s="53"/>
      <c r="U88" s="53"/>
      <c r="V88" s="53"/>
      <c r="W88" s="59" t="s">
        <v>13</v>
      </c>
    </row>
    <row r="89" spans="1:23" s="24" customFormat="1" ht="52.75" customHeight="1">
      <c r="A89" s="53">
        <v>60</v>
      </c>
      <c r="B89" s="63" t="s">
        <v>91</v>
      </c>
      <c r="C89" s="55">
        <f t="shared" si="20"/>
        <v>1</v>
      </c>
      <c r="D89" s="56"/>
      <c r="E89" s="56">
        <v>1</v>
      </c>
      <c r="F89" s="55">
        <f t="shared" si="21"/>
        <v>30</v>
      </c>
      <c r="G89" s="55">
        <f t="shared" si="22"/>
        <v>8</v>
      </c>
      <c r="H89" s="55">
        <f t="shared" si="23"/>
        <v>22</v>
      </c>
      <c r="I89" s="41"/>
      <c r="J89" s="41"/>
      <c r="K89" s="57">
        <v>8</v>
      </c>
      <c r="L89" s="57">
        <v>22</v>
      </c>
      <c r="M89" s="45"/>
      <c r="N89" s="45"/>
      <c r="O89" s="47"/>
      <c r="P89" s="47"/>
      <c r="Q89" s="66"/>
      <c r="R89" s="66"/>
      <c r="S89" s="53"/>
      <c r="T89" s="53"/>
      <c r="U89" s="53"/>
      <c r="V89" s="53"/>
      <c r="W89" s="61" t="s">
        <v>23</v>
      </c>
    </row>
    <row r="90" spans="1:23" s="24" customFormat="1" ht="17">
      <c r="A90" s="53">
        <v>61</v>
      </c>
      <c r="B90" s="63" t="s">
        <v>71</v>
      </c>
      <c r="C90" s="55">
        <f t="shared" si="20"/>
        <v>1</v>
      </c>
      <c r="D90" s="56"/>
      <c r="E90" s="56">
        <v>1</v>
      </c>
      <c r="F90" s="55">
        <f t="shared" si="21"/>
        <v>30</v>
      </c>
      <c r="G90" s="55">
        <f t="shared" si="22"/>
        <v>8</v>
      </c>
      <c r="H90" s="55">
        <f t="shared" si="23"/>
        <v>22</v>
      </c>
      <c r="I90" s="41"/>
      <c r="J90" s="41"/>
      <c r="K90" s="57">
        <v>8</v>
      </c>
      <c r="L90" s="57">
        <v>22</v>
      </c>
      <c r="M90" s="45"/>
      <c r="N90" s="45"/>
      <c r="O90" s="47"/>
      <c r="P90" s="47"/>
      <c r="Q90" s="66"/>
      <c r="R90" s="66"/>
      <c r="S90" s="53"/>
      <c r="T90" s="53"/>
      <c r="U90" s="53"/>
      <c r="V90" s="53"/>
      <c r="W90" s="61" t="s">
        <v>23</v>
      </c>
    </row>
    <row r="91" spans="1:23" s="24" customFormat="1" ht="17">
      <c r="A91" s="53">
        <v>62</v>
      </c>
      <c r="B91" s="63" t="s">
        <v>72</v>
      </c>
      <c r="C91" s="55">
        <f t="shared" si="20"/>
        <v>1</v>
      </c>
      <c r="D91" s="56"/>
      <c r="E91" s="81">
        <v>1</v>
      </c>
      <c r="F91" s="55">
        <f t="shared" si="21"/>
        <v>30</v>
      </c>
      <c r="G91" s="55">
        <f t="shared" si="22"/>
        <v>8</v>
      </c>
      <c r="H91" s="55">
        <f>J91+L91+N91+P91+R91+T91+V91</f>
        <v>22</v>
      </c>
      <c r="I91" s="41"/>
      <c r="J91" s="41"/>
      <c r="K91" s="57">
        <v>8</v>
      </c>
      <c r="L91" s="57">
        <v>22</v>
      </c>
      <c r="M91" s="45"/>
      <c r="N91" s="45"/>
      <c r="O91" s="47"/>
      <c r="P91" s="47"/>
      <c r="Q91" s="66"/>
      <c r="R91" s="66"/>
      <c r="S91" s="53"/>
      <c r="T91" s="53"/>
      <c r="U91" s="53"/>
      <c r="V91" s="53"/>
      <c r="W91" s="61" t="s">
        <v>23</v>
      </c>
    </row>
    <row r="92" spans="1:23" s="69" customFormat="1" ht="16">
      <c r="A92" s="121" t="s">
        <v>16</v>
      </c>
      <c r="B92" s="121"/>
      <c r="C92" s="68">
        <f>SUM(C79:C91)</f>
        <v>30</v>
      </c>
      <c r="D92" s="68">
        <f t="shared" ref="D92:T92" si="24">SUM(D79:D91)</f>
        <v>6</v>
      </c>
      <c r="E92" s="68">
        <f t="shared" si="24"/>
        <v>24</v>
      </c>
      <c r="F92" s="68">
        <f t="shared" si="24"/>
        <v>900</v>
      </c>
      <c r="G92" s="68">
        <f t="shared" si="24"/>
        <v>198</v>
      </c>
      <c r="H92" s="68">
        <f t="shared" si="24"/>
        <v>702</v>
      </c>
      <c r="I92" s="68">
        <f t="shared" si="24"/>
        <v>39</v>
      </c>
      <c r="J92" s="68">
        <f t="shared" si="24"/>
        <v>141</v>
      </c>
      <c r="K92" s="68">
        <f t="shared" si="24"/>
        <v>159</v>
      </c>
      <c r="L92" s="68">
        <f t="shared" si="24"/>
        <v>561</v>
      </c>
      <c r="M92" s="68">
        <f t="shared" si="24"/>
        <v>0</v>
      </c>
      <c r="N92" s="68">
        <f t="shared" si="24"/>
        <v>0</v>
      </c>
      <c r="O92" s="68">
        <f t="shared" si="24"/>
        <v>0</v>
      </c>
      <c r="P92" s="68">
        <f t="shared" si="24"/>
        <v>0</v>
      </c>
      <c r="Q92" s="68">
        <f t="shared" si="24"/>
        <v>0</v>
      </c>
      <c r="R92" s="68">
        <f t="shared" si="24"/>
        <v>0</v>
      </c>
      <c r="S92" s="68">
        <f t="shared" si="24"/>
        <v>0</v>
      </c>
      <c r="T92" s="68">
        <f t="shared" si="24"/>
        <v>0</v>
      </c>
      <c r="U92" s="68">
        <f>SUM(U79:U91)</f>
        <v>0</v>
      </c>
      <c r="V92" s="68">
        <f>SUM(V79:V91)</f>
        <v>0</v>
      </c>
      <c r="W92" s="68"/>
    </row>
    <row r="93" spans="1:23" s="137" customFormat="1" ht="14.25" customHeight="1">
      <c r="A93" s="130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6"/>
    </row>
    <row r="94" spans="1:23" s="135" customFormat="1" ht="16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4"/>
    </row>
    <row r="95" spans="1:23" s="86" customFormat="1" ht="16">
      <c r="A95" s="138" t="s">
        <v>29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W95" s="87"/>
    </row>
    <row r="96" spans="1:23" s="24" customFormat="1" ht="16">
      <c r="A96" s="139" t="s">
        <v>0</v>
      </c>
      <c r="B96" s="139" t="s">
        <v>1</v>
      </c>
      <c r="C96" s="111" t="s">
        <v>2</v>
      </c>
      <c r="D96" s="111"/>
      <c r="E96" s="111"/>
      <c r="F96" s="111" t="s">
        <v>3</v>
      </c>
      <c r="G96" s="111"/>
      <c r="H96" s="111"/>
      <c r="I96" s="111" t="s">
        <v>87</v>
      </c>
      <c r="J96" s="111"/>
      <c r="K96" s="111"/>
      <c r="L96" s="111"/>
      <c r="M96" s="111"/>
      <c r="N96" s="111"/>
      <c r="O96" s="111"/>
      <c r="P96" s="111"/>
      <c r="Q96" s="111"/>
      <c r="R96" s="111"/>
      <c r="S96" s="22"/>
      <c r="T96" s="22"/>
      <c r="U96" s="22"/>
      <c r="V96" s="22"/>
      <c r="W96" s="23"/>
    </row>
    <row r="97" spans="1:23" s="24" customFormat="1" ht="17">
      <c r="A97" s="139"/>
      <c r="B97" s="139"/>
      <c r="C97" s="112" t="s">
        <v>4</v>
      </c>
      <c r="D97" s="113" t="s">
        <v>5</v>
      </c>
      <c r="E97" s="113" t="s">
        <v>6</v>
      </c>
      <c r="F97" s="25" t="s">
        <v>4</v>
      </c>
      <c r="G97" s="114" t="s">
        <v>8</v>
      </c>
      <c r="H97" s="114" t="s">
        <v>9</v>
      </c>
      <c r="I97" s="115" t="s">
        <v>10</v>
      </c>
      <c r="J97" s="116"/>
      <c r="K97" s="117" t="s">
        <v>11</v>
      </c>
      <c r="L97" s="118"/>
      <c r="M97" s="119" t="s">
        <v>12</v>
      </c>
      <c r="N97" s="120"/>
      <c r="O97" s="105" t="s">
        <v>17</v>
      </c>
      <c r="P97" s="106"/>
      <c r="Q97" s="107" t="s">
        <v>18</v>
      </c>
      <c r="R97" s="108"/>
      <c r="S97" s="109" t="s">
        <v>19</v>
      </c>
      <c r="T97" s="110"/>
      <c r="U97" s="109" t="s">
        <v>15</v>
      </c>
      <c r="V97" s="110"/>
      <c r="W97" s="143" t="s">
        <v>13</v>
      </c>
    </row>
    <row r="98" spans="1:23" s="24" customFormat="1" ht="40.25" customHeight="1">
      <c r="A98" s="139"/>
      <c r="B98" s="139"/>
      <c r="C98" s="112"/>
      <c r="D98" s="113"/>
      <c r="E98" s="113"/>
      <c r="F98" s="25" t="s">
        <v>7</v>
      </c>
      <c r="G98" s="114"/>
      <c r="H98" s="114"/>
      <c r="I98" s="26" t="s">
        <v>14</v>
      </c>
      <c r="J98" s="27" t="s">
        <v>15</v>
      </c>
      <c r="K98" s="28" t="s">
        <v>14</v>
      </c>
      <c r="L98" s="29" t="s">
        <v>15</v>
      </c>
      <c r="M98" s="30" t="s">
        <v>14</v>
      </c>
      <c r="N98" s="31" t="s">
        <v>15</v>
      </c>
      <c r="O98" s="32" t="s">
        <v>14</v>
      </c>
      <c r="P98" s="33" t="s">
        <v>15</v>
      </c>
      <c r="Q98" s="34" t="s">
        <v>14</v>
      </c>
      <c r="R98" s="35" t="s">
        <v>14</v>
      </c>
      <c r="S98" s="36" t="s">
        <v>14</v>
      </c>
      <c r="T98" s="36" t="s">
        <v>15</v>
      </c>
      <c r="U98" s="36" t="s">
        <v>14</v>
      </c>
      <c r="V98" s="36" t="s">
        <v>15</v>
      </c>
      <c r="W98" s="144"/>
    </row>
    <row r="99" spans="1:23" s="24" customFormat="1" ht="30" customHeight="1">
      <c r="A99" s="53">
        <v>63</v>
      </c>
      <c r="B99" s="79" t="s">
        <v>60</v>
      </c>
      <c r="C99" s="55">
        <f t="shared" ref="C99:C114" si="25">E99+D99</f>
        <v>6</v>
      </c>
      <c r="D99" s="56"/>
      <c r="E99" s="56">
        <v>6</v>
      </c>
      <c r="F99" s="55">
        <f t="shared" ref="F99:F114" si="26">H99+G99</f>
        <v>180</v>
      </c>
      <c r="G99" s="55">
        <f>I99+K99+M99+O99+Q99+S99+U99</f>
        <v>20</v>
      </c>
      <c r="H99" s="55">
        <f>J99+L99+N99+P99+R99+T99+V99</f>
        <v>160</v>
      </c>
      <c r="I99" s="88"/>
      <c r="J99" s="88"/>
      <c r="K99" s="89">
        <v>20</v>
      </c>
      <c r="L99" s="89">
        <v>160</v>
      </c>
      <c r="M99" s="64"/>
      <c r="N99" s="64"/>
      <c r="O99" s="65"/>
      <c r="P99" s="65"/>
      <c r="Q99" s="66"/>
      <c r="R99" s="66"/>
      <c r="S99" s="53"/>
      <c r="T99" s="53"/>
      <c r="U99" s="53"/>
      <c r="V99" s="53"/>
      <c r="W99" s="61" t="s">
        <v>23</v>
      </c>
    </row>
    <row r="100" spans="1:23" s="24" customFormat="1" ht="17">
      <c r="A100" s="53">
        <v>64</v>
      </c>
      <c r="B100" s="84" t="s">
        <v>73</v>
      </c>
      <c r="C100" s="55">
        <f t="shared" si="25"/>
        <v>1</v>
      </c>
      <c r="D100" s="56"/>
      <c r="E100" s="56">
        <v>1</v>
      </c>
      <c r="F100" s="55">
        <f t="shared" si="26"/>
        <v>30</v>
      </c>
      <c r="G100" s="55">
        <f t="shared" ref="G100:G114" si="27">I100+K100+M100+O100+Q100+S100+U100</f>
        <v>10</v>
      </c>
      <c r="H100" s="55">
        <f t="shared" ref="H100:H114" si="28">J100+L100+N100+P100+R100+T100+V100</f>
        <v>20</v>
      </c>
      <c r="I100" s="88"/>
      <c r="J100" s="88"/>
      <c r="K100" s="89">
        <v>10</v>
      </c>
      <c r="L100" s="89">
        <v>20</v>
      </c>
      <c r="M100" s="64"/>
      <c r="N100" s="64"/>
      <c r="O100" s="65"/>
      <c r="P100" s="65"/>
      <c r="Q100" s="66"/>
      <c r="R100" s="66"/>
      <c r="S100" s="53"/>
      <c r="T100" s="53"/>
      <c r="U100" s="53"/>
      <c r="V100" s="53"/>
      <c r="W100" s="61" t="s">
        <v>23</v>
      </c>
    </row>
    <row r="101" spans="1:23" s="24" customFormat="1" ht="21.75" customHeight="1">
      <c r="A101" s="53">
        <v>65</v>
      </c>
      <c r="B101" s="63" t="s">
        <v>74</v>
      </c>
      <c r="C101" s="55">
        <f t="shared" si="25"/>
        <v>3</v>
      </c>
      <c r="D101" s="56">
        <v>1</v>
      </c>
      <c r="E101" s="56">
        <v>2</v>
      </c>
      <c r="F101" s="55">
        <f t="shared" si="26"/>
        <v>90</v>
      </c>
      <c r="G101" s="55">
        <f t="shared" si="27"/>
        <v>20</v>
      </c>
      <c r="H101" s="55">
        <f t="shared" si="28"/>
        <v>70</v>
      </c>
      <c r="I101" s="88">
        <v>8</v>
      </c>
      <c r="J101" s="88">
        <v>22</v>
      </c>
      <c r="K101" s="89">
        <v>12</v>
      </c>
      <c r="L101" s="89">
        <v>48</v>
      </c>
      <c r="M101" s="64"/>
      <c r="N101" s="64"/>
      <c r="O101" s="65"/>
      <c r="P101" s="65"/>
      <c r="Q101" s="66"/>
      <c r="R101" s="66"/>
      <c r="S101" s="53"/>
      <c r="T101" s="53"/>
      <c r="U101" s="53"/>
      <c r="V101" s="53"/>
      <c r="W101" s="61" t="s">
        <v>23</v>
      </c>
    </row>
    <row r="102" spans="1:23" s="24" customFormat="1" ht="21.75" customHeight="1">
      <c r="A102" s="53">
        <v>66</v>
      </c>
      <c r="B102" s="63" t="s">
        <v>75</v>
      </c>
      <c r="C102" s="55">
        <f t="shared" si="25"/>
        <v>1</v>
      </c>
      <c r="D102" s="56"/>
      <c r="E102" s="56">
        <v>1</v>
      </c>
      <c r="F102" s="55">
        <f t="shared" si="26"/>
        <v>30</v>
      </c>
      <c r="G102" s="55">
        <f t="shared" si="27"/>
        <v>10</v>
      </c>
      <c r="H102" s="55">
        <f t="shared" si="28"/>
        <v>20</v>
      </c>
      <c r="I102" s="88"/>
      <c r="J102" s="88"/>
      <c r="K102" s="89">
        <v>10</v>
      </c>
      <c r="L102" s="89">
        <v>20</v>
      </c>
      <c r="M102" s="64"/>
      <c r="N102" s="64"/>
      <c r="O102" s="65"/>
      <c r="P102" s="65"/>
      <c r="Q102" s="66"/>
      <c r="R102" s="66"/>
      <c r="S102" s="53"/>
      <c r="T102" s="53"/>
      <c r="U102" s="53"/>
      <c r="V102" s="53"/>
      <c r="W102" s="61" t="s">
        <v>23</v>
      </c>
    </row>
    <row r="103" spans="1:23" s="24" customFormat="1" ht="21.75" customHeight="1">
      <c r="A103" s="53">
        <v>67</v>
      </c>
      <c r="B103" s="63" t="s">
        <v>76</v>
      </c>
      <c r="C103" s="55">
        <f t="shared" si="25"/>
        <v>2</v>
      </c>
      <c r="D103" s="56">
        <v>2</v>
      </c>
      <c r="E103" s="56"/>
      <c r="F103" s="55">
        <f t="shared" si="26"/>
        <v>60</v>
      </c>
      <c r="G103" s="55">
        <f t="shared" si="27"/>
        <v>18</v>
      </c>
      <c r="H103" s="55">
        <f t="shared" si="28"/>
        <v>42</v>
      </c>
      <c r="I103" s="88">
        <v>18</v>
      </c>
      <c r="J103" s="88">
        <v>42</v>
      </c>
      <c r="K103" s="89"/>
      <c r="L103" s="89"/>
      <c r="M103" s="64"/>
      <c r="N103" s="64"/>
      <c r="O103" s="65"/>
      <c r="P103" s="65"/>
      <c r="Q103" s="66"/>
      <c r="R103" s="66"/>
      <c r="S103" s="53"/>
      <c r="T103" s="53"/>
      <c r="U103" s="53"/>
      <c r="V103" s="53"/>
      <c r="W103" s="61" t="s">
        <v>23</v>
      </c>
    </row>
    <row r="104" spans="1:23" s="24" customFormat="1" ht="21.75" customHeight="1">
      <c r="A104" s="53">
        <v>68</v>
      </c>
      <c r="B104" s="63" t="s">
        <v>77</v>
      </c>
      <c r="C104" s="55">
        <f t="shared" si="25"/>
        <v>2</v>
      </c>
      <c r="D104" s="56">
        <v>1</v>
      </c>
      <c r="E104" s="56">
        <v>1</v>
      </c>
      <c r="F104" s="55">
        <f t="shared" si="26"/>
        <v>60</v>
      </c>
      <c r="G104" s="55">
        <f t="shared" si="27"/>
        <v>14</v>
      </c>
      <c r="H104" s="55">
        <f t="shared" si="28"/>
        <v>46</v>
      </c>
      <c r="I104" s="88">
        <v>7</v>
      </c>
      <c r="J104" s="88">
        <v>23</v>
      </c>
      <c r="K104" s="89">
        <v>7</v>
      </c>
      <c r="L104" s="89">
        <v>23</v>
      </c>
      <c r="M104" s="64"/>
      <c r="N104" s="64"/>
      <c r="O104" s="65"/>
      <c r="P104" s="65"/>
      <c r="Q104" s="66"/>
      <c r="R104" s="66"/>
      <c r="S104" s="53"/>
      <c r="T104" s="53"/>
      <c r="U104" s="53"/>
      <c r="V104" s="53"/>
      <c r="W104" s="61" t="s">
        <v>23</v>
      </c>
    </row>
    <row r="105" spans="1:23" s="24" customFormat="1" ht="33.5" customHeight="1">
      <c r="A105" s="53">
        <v>69</v>
      </c>
      <c r="B105" s="63" t="s">
        <v>78</v>
      </c>
      <c r="C105" s="55">
        <f t="shared" si="25"/>
        <v>4</v>
      </c>
      <c r="D105" s="56">
        <v>2</v>
      </c>
      <c r="E105" s="56">
        <v>2</v>
      </c>
      <c r="F105" s="55">
        <f t="shared" si="26"/>
        <v>120</v>
      </c>
      <c r="G105" s="55">
        <f t="shared" si="27"/>
        <v>25</v>
      </c>
      <c r="H105" s="55">
        <f t="shared" si="28"/>
        <v>95</v>
      </c>
      <c r="I105" s="88">
        <v>10</v>
      </c>
      <c r="J105" s="88">
        <v>50</v>
      </c>
      <c r="K105" s="89">
        <v>15</v>
      </c>
      <c r="L105" s="89">
        <v>45</v>
      </c>
      <c r="M105" s="64"/>
      <c r="N105" s="64"/>
      <c r="O105" s="65"/>
      <c r="P105" s="65"/>
      <c r="Q105" s="66"/>
      <c r="R105" s="66"/>
      <c r="S105" s="53"/>
      <c r="T105" s="53"/>
      <c r="U105" s="53"/>
      <c r="V105" s="53"/>
      <c r="W105" s="61" t="s">
        <v>23</v>
      </c>
    </row>
    <row r="106" spans="1:23" s="24" customFormat="1" ht="21.75" customHeight="1">
      <c r="A106" s="53">
        <v>70</v>
      </c>
      <c r="B106" s="63" t="s">
        <v>48</v>
      </c>
      <c r="C106" s="55">
        <f t="shared" si="25"/>
        <v>2</v>
      </c>
      <c r="D106" s="56"/>
      <c r="E106" s="56">
        <v>2</v>
      </c>
      <c r="F106" s="55">
        <f t="shared" si="26"/>
        <v>50</v>
      </c>
      <c r="G106" s="55">
        <f t="shared" si="27"/>
        <v>0</v>
      </c>
      <c r="H106" s="55">
        <f t="shared" si="28"/>
        <v>50</v>
      </c>
      <c r="I106" s="88"/>
      <c r="J106" s="88"/>
      <c r="K106" s="89"/>
      <c r="L106" s="89"/>
      <c r="M106" s="64"/>
      <c r="N106" s="64"/>
      <c r="O106" s="65"/>
      <c r="P106" s="65"/>
      <c r="Q106" s="66"/>
      <c r="R106" s="66"/>
      <c r="S106" s="53"/>
      <c r="T106" s="53">
        <v>50</v>
      </c>
      <c r="U106" s="53"/>
      <c r="V106" s="53"/>
      <c r="W106" s="61" t="s">
        <v>23</v>
      </c>
    </row>
    <row r="107" spans="1:23" s="24" customFormat="1" ht="32" customHeight="1">
      <c r="A107" s="53">
        <v>71</v>
      </c>
      <c r="B107" s="63" t="s">
        <v>79</v>
      </c>
      <c r="C107" s="55">
        <f t="shared" si="25"/>
        <v>1</v>
      </c>
      <c r="D107" s="56"/>
      <c r="E107" s="56">
        <v>1</v>
      </c>
      <c r="F107" s="55">
        <f t="shared" si="26"/>
        <v>30</v>
      </c>
      <c r="G107" s="55">
        <f t="shared" si="27"/>
        <v>8</v>
      </c>
      <c r="H107" s="55">
        <f t="shared" si="28"/>
        <v>22</v>
      </c>
      <c r="I107" s="88"/>
      <c r="J107" s="88"/>
      <c r="K107" s="89">
        <v>8</v>
      </c>
      <c r="L107" s="89">
        <v>22</v>
      </c>
      <c r="M107" s="64"/>
      <c r="N107" s="64"/>
      <c r="O107" s="65"/>
      <c r="P107" s="65"/>
      <c r="Q107" s="66"/>
      <c r="R107" s="66"/>
      <c r="S107" s="53"/>
      <c r="T107" s="53"/>
      <c r="U107" s="53"/>
      <c r="V107" s="53"/>
      <c r="W107" s="61" t="s">
        <v>23</v>
      </c>
    </row>
    <row r="108" spans="1:23" s="24" customFormat="1" ht="31.25" customHeight="1">
      <c r="A108" s="53">
        <v>72</v>
      </c>
      <c r="B108" s="63" t="s">
        <v>80</v>
      </c>
      <c r="C108" s="55">
        <f t="shared" si="25"/>
        <v>1</v>
      </c>
      <c r="D108" s="56"/>
      <c r="E108" s="56">
        <v>1</v>
      </c>
      <c r="F108" s="55">
        <f t="shared" si="26"/>
        <v>30</v>
      </c>
      <c r="G108" s="55">
        <f t="shared" si="27"/>
        <v>8</v>
      </c>
      <c r="H108" s="55">
        <f t="shared" si="28"/>
        <v>22</v>
      </c>
      <c r="I108" s="88"/>
      <c r="J108" s="88"/>
      <c r="K108" s="89">
        <v>8</v>
      </c>
      <c r="L108" s="89">
        <v>22</v>
      </c>
      <c r="M108" s="64"/>
      <c r="N108" s="64"/>
      <c r="O108" s="65"/>
      <c r="P108" s="65"/>
      <c r="Q108" s="66"/>
      <c r="R108" s="66"/>
      <c r="S108" s="53"/>
      <c r="T108" s="53"/>
      <c r="U108" s="53"/>
      <c r="V108" s="53"/>
      <c r="W108" s="61" t="s">
        <v>23</v>
      </c>
    </row>
    <row r="109" spans="1:23" s="24" customFormat="1" ht="29.5" customHeight="1">
      <c r="A109" s="53">
        <v>73</v>
      </c>
      <c r="B109" s="63" t="s">
        <v>81</v>
      </c>
      <c r="C109" s="55">
        <f t="shared" si="25"/>
        <v>1</v>
      </c>
      <c r="D109" s="56"/>
      <c r="E109" s="56">
        <v>1</v>
      </c>
      <c r="F109" s="55">
        <f t="shared" si="26"/>
        <v>30</v>
      </c>
      <c r="G109" s="55">
        <f t="shared" si="27"/>
        <v>8</v>
      </c>
      <c r="H109" s="55">
        <f t="shared" si="28"/>
        <v>22</v>
      </c>
      <c r="I109" s="88"/>
      <c r="J109" s="88"/>
      <c r="K109" s="89">
        <v>8</v>
      </c>
      <c r="L109" s="89">
        <v>22</v>
      </c>
      <c r="M109" s="64"/>
      <c r="N109" s="64"/>
      <c r="O109" s="65"/>
      <c r="P109" s="65"/>
      <c r="Q109" s="66"/>
      <c r="R109" s="66"/>
      <c r="S109" s="53"/>
      <c r="T109" s="53"/>
      <c r="U109" s="53"/>
      <c r="V109" s="53"/>
      <c r="W109" s="61" t="s">
        <v>23</v>
      </c>
    </row>
    <row r="110" spans="1:23" s="24" customFormat="1" ht="29.5" customHeight="1">
      <c r="A110" s="53">
        <v>74</v>
      </c>
      <c r="B110" s="63" t="s">
        <v>82</v>
      </c>
      <c r="C110" s="55">
        <f t="shared" si="25"/>
        <v>1</v>
      </c>
      <c r="D110" s="56"/>
      <c r="E110" s="56">
        <v>1</v>
      </c>
      <c r="F110" s="55">
        <f t="shared" si="26"/>
        <v>30</v>
      </c>
      <c r="G110" s="55">
        <f t="shared" si="27"/>
        <v>8</v>
      </c>
      <c r="H110" s="55">
        <f t="shared" si="28"/>
        <v>22</v>
      </c>
      <c r="I110" s="88"/>
      <c r="J110" s="88"/>
      <c r="K110" s="89">
        <v>8</v>
      </c>
      <c r="L110" s="89">
        <v>22</v>
      </c>
      <c r="M110" s="64"/>
      <c r="N110" s="64"/>
      <c r="O110" s="65"/>
      <c r="P110" s="65"/>
      <c r="Q110" s="66"/>
      <c r="R110" s="66"/>
      <c r="S110" s="53"/>
      <c r="T110" s="53"/>
      <c r="U110" s="53"/>
      <c r="V110" s="53"/>
      <c r="W110" s="61" t="s">
        <v>23</v>
      </c>
    </row>
    <row r="111" spans="1:23" s="24" customFormat="1" ht="35" thickBot="1">
      <c r="A111" s="53">
        <v>75</v>
      </c>
      <c r="B111" s="63" t="s">
        <v>83</v>
      </c>
      <c r="C111" s="55">
        <f t="shared" si="25"/>
        <v>1</v>
      </c>
      <c r="D111" s="56"/>
      <c r="E111" s="56">
        <v>1</v>
      </c>
      <c r="F111" s="55">
        <f t="shared" si="26"/>
        <v>30</v>
      </c>
      <c r="G111" s="55">
        <f t="shared" si="27"/>
        <v>8</v>
      </c>
      <c r="H111" s="55">
        <f t="shared" si="28"/>
        <v>22</v>
      </c>
      <c r="I111" s="88"/>
      <c r="J111" s="88"/>
      <c r="K111" s="89">
        <v>8</v>
      </c>
      <c r="L111" s="89">
        <v>22</v>
      </c>
      <c r="M111" s="64"/>
      <c r="N111" s="64"/>
      <c r="O111" s="65"/>
      <c r="P111" s="65"/>
      <c r="Q111" s="66"/>
      <c r="R111" s="66"/>
      <c r="S111" s="53"/>
      <c r="T111" s="53"/>
      <c r="U111" s="53"/>
      <c r="V111" s="53"/>
      <c r="W111" s="61" t="s">
        <v>23</v>
      </c>
    </row>
    <row r="112" spans="1:23" s="24" customFormat="1" ht="35" thickBot="1">
      <c r="A112" s="53">
        <v>76</v>
      </c>
      <c r="B112" s="85" t="s">
        <v>102</v>
      </c>
      <c r="C112" s="55">
        <f t="shared" si="25"/>
        <v>2</v>
      </c>
      <c r="D112" s="56">
        <v>1</v>
      </c>
      <c r="E112" s="56">
        <v>1</v>
      </c>
      <c r="F112" s="55">
        <f t="shared" si="26"/>
        <v>60</v>
      </c>
      <c r="G112" s="55">
        <f t="shared" si="27"/>
        <v>13</v>
      </c>
      <c r="H112" s="55">
        <f t="shared" si="28"/>
        <v>47</v>
      </c>
      <c r="I112" s="88">
        <v>5</v>
      </c>
      <c r="J112" s="88">
        <v>25</v>
      </c>
      <c r="K112" s="89">
        <v>8</v>
      </c>
      <c r="L112" s="89">
        <v>22</v>
      </c>
      <c r="M112" s="64"/>
      <c r="N112" s="64"/>
      <c r="O112" s="65"/>
      <c r="P112" s="65"/>
      <c r="Q112" s="66"/>
      <c r="R112" s="66"/>
      <c r="S112" s="53"/>
      <c r="T112" s="53"/>
      <c r="U112" s="53"/>
      <c r="V112" s="53"/>
      <c r="W112" s="61" t="s">
        <v>23</v>
      </c>
    </row>
    <row r="113" spans="1:23" s="24" customFormat="1" ht="34">
      <c r="A113" s="53">
        <v>77</v>
      </c>
      <c r="B113" s="63" t="s">
        <v>84</v>
      </c>
      <c r="C113" s="55">
        <f t="shared" si="25"/>
        <v>1</v>
      </c>
      <c r="D113" s="81"/>
      <c r="E113" s="81">
        <v>1</v>
      </c>
      <c r="F113" s="55">
        <f t="shared" si="26"/>
        <v>30</v>
      </c>
      <c r="G113" s="55">
        <f t="shared" si="27"/>
        <v>8</v>
      </c>
      <c r="H113" s="55">
        <f t="shared" si="28"/>
        <v>22</v>
      </c>
      <c r="I113" s="88"/>
      <c r="J113" s="88"/>
      <c r="K113" s="89">
        <v>8</v>
      </c>
      <c r="L113" s="89">
        <v>22</v>
      </c>
      <c r="M113" s="64"/>
      <c r="N113" s="64"/>
      <c r="O113" s="65"/>
      <c r="P113" s="65"/>
      <c r="Q113" s="66"/>
      <c r="R113" s="66"/>
      <c r="S113" s="53"/>
      <c r="T113" s="53"/>
      <c r="U113" s="53"/>
      <c r="V113" s="53"/>
      <c r="W113" s="61" t="s">
        <v>23</v>
      </c>
    </row>
    <row r="114" spans="1:23" s="24" customFormat="1" ht="34">
      <c r="A114" s="53">
        <v>78</v>
      </c>
      <c r="B114" s="63" t="s">
        <v>85</v>
      </c>
      <c r="C114" s="55">
        <f t="shared" si="25"/>
        <v>1</v>
      </c>
      <c r="D114" s="81"/>
      <c r="E114" s="81">
        <v>1</v>
      </c>
      <c r="F114" s="55">
        <f t="shared" si="26"/>
        <v>30</v>
      </c>
      <c r="G114" s="55">
        <f t="shared" si="27"/>
        <v>10</v>
      </c>
      <c r="H114" s="55">
        <f t="shared" si="28"/>
        <v>20</v>
      </c>
      <c r="I114" s="88"/>
      <c r="J114" s="88"/>
      <c r="K114" s="89">
        <v>10</v>
      </c>
      <c r="L114" s="89">
        <v>20</v>
      </c>
      <c r="M114" s="64"/>
      <c r="N114" s="64"/>
      <c r="O114" s="65"/>
      <c r="P114" s="65"/>
      <c r="Q114" s="66"/>
      <c r="R114" s="66"/>
      <c r="S114" s="53"/>
      <c r="T114" s="53"/>
      <c r="U114" s="53"/>
      <c r="V114" s="53"/>
      <c r="W114" s="61" t="s">
        <v>23</v>
      </c>
    </row>
    <row r="115" spans="1:23" s="69" customFormat="1" ht="16">
      <c r="A115" s="121" t="s">
        <v>16</v>
      </c>
      <c r="B115" s="121"/>
      <c r="C115" s="68">
        <f>SUM(C99:C114)</f>
        <v>30</v>
      </c>
      <c r="D115" s="68">
        <f t="shared" ref="D115:T115" si="29">SUM(D99:D114)</f>
        <v>7</v>
      </c>
      <c r="E115" s="68">
        <f t="shared" si="29"/>
        <v>23</v>
      </c>
      <c r="F115" s="68">
        <f t="shared" si="29"/>
        <v>890</v>
      </c>
      <c r="G115" s="68">
        <f t="shared" si="29"/>
        <v>188</v>
      </c>
      <c r="H115" s="68">
        <f t="shared" si="29"/>
        <v>702</v>
      </c>
      <c r="I115" s="68">
        <f t="shared" si="29"/>
        <v>48</v>
      </c>
      <c r="J115" s="68">
        <f t="shared" si="29"/>
        <v>162</v>
      </c>
      <c r="K115" s="68">
        <f t="shared" si="29"/>
        <v>140</v>
      </c>
      <c r="L115" s="68">
        <f t="shared" si="29"/>
        <v>490</v>
      </c>
      <c r="M115" s="68">
        <f t="shared" si="29"/>
        <v>0</v>
      </c>
      <c r="N115" s="68">
        <f t="shared" si="29"/>
        <v>0</v>
      </c>
      <c r="O115" s="68">
        <f t="shared" si="29"/>
        <v>0</v>
      </c>
      <c r="P115" s="68">
        <f t="shared" si="29"/>
        <v>0</v>
      </c>
      <c r="Q115" s="68">
        <f t="shared" si="29"/>
        <v>0</v>
      </c>
      <c r="R115" s="68">
        <f t="shared" si="29"/>
        <v>0</v>
      </c>
      <c r="S115" s="68">
        <f t="shared" si="29"/>
        <v>0</v>
      </c>
      <c r="T115" s="68">
        <f t="shared" si="29"/>
        <v>50</v>
      </c>
      <c r="U115" s="68">
        <f>SUM(U99:U114)</f>
        <v>0</v>
      </c>
      <c r="V115" s="68">
        <f>SUM(V99:V114)</f>
        <v>0</v>
      </c>
      <c r="W115" s="68"/>
    </row>
    <row r="116" spans="1:23" s="92" customFormat="1" ht="17">
      <c r="A116" s="90"/>
      <c r="B116" s="90" t="s">
        <v>101</v>
      </c>
      <c r="C116" s="90"/>
      <c r="D116" s="90"/>
      <c r="E116" s="90"/>
      <c r="F116" s="90"/>
      <c r="G116" s="90">
        <f>G22+G38+G54+G73+G92+G115</f>
        <v>1150</v>
      </c>
      <c r="H116" s="90"/>
      <c r="I116" s="90"/>
      <c r="J116" s="90"/>
      <c r="K116" s="90"/>
      <c r="L116" s="90"/>
      <c r="M116" s="90"/>
      <c r="N116" s="90"/>
      <c r="O116" s="91"/>
      <c r="P116" s="91"/>
      <c r="Q116" s="91"/>
      <c r="R116" s="90"/>
      <c r="S116" s="90"/>
      <c r="T116" s="90"/>
      <c r="U116" s="90"/>
      <c r="V116" s="90"/>
      <c r="W116" s="90"/>
    </row>
    <row r="117" spans="1:23" s="11" customFormat="1">
      <c r="C117" s="12"/>
      <c r="D117" s="13"/>
      <c r="E117" s="13"/>
      <c r="F117" s="12"/>
      <c r="G117" s="12"/>
      <c r="H117" s="12"/>
      <c r="I117" s="14"/>
      <c r="J117" s="14"/>
      <c r="K117" s="15"/>
      <c r="L117" s="15"/>
      <c r="M117" s="16"/>
      <c r="N117" s="16"/>
      <c r="O117" s="17"/>
      <c r="P117" s="17"/>
      <c r="Q117" s="18"/>
      <c r="R117" s="18"/>
      <c r="W117" s="19"/>
    </row>
    <row r="118" spans="1:23" s="11" customFormat="1">
      <c r="C118" s="12"/>
      <c r="D118" s="13"/>
      <c r="E118" s="13"/>
      <c r="F118" s="12"/>
      <c r="G118" s="12"/>
      <c r="H118" s="12"/>
      <c r="I118" s="14"/>
      <c r="J118" s="14"/>
      <c r="K118" s="15"/>
      <c r="L118" s="15"/>
      <c r="M118" s="16"/>
      <c r="N118" s="16"/>
      <c r="O118" s="17"/>
      <c r="P118" s="17"/>
      <c r="Q118" s="18"/>
      <c r="R118" s="18"/>
      <c r="W118" s="19"/>
    </row>
  </sheetData>
  <mergeCells count="125">
    <mergeCell ref="S77:T77"/>
    <mergeCell ref="A92:B92"/>
    <mergeCell ref="W4:W5"/>
    <mergeCell ref="W25:W26"/>
    <mergeCell ref="W41:W42"/>
    <mergeCell ref="W58:W59"/>
    <mergeCell ref="W77:W78"/>
    <mergeCell ref="A76:A78"/>
    <mergeCell ref="B76:B78"/>
    <mergeCell ref="C76:E76"/>
    <mergeCell ref="M77:N77"/>
    <mergeCell ref="W97:W98"/>
    <mergeCell ref="U4:V4"/>
    <mergeCell ref="U25:V25"/>
    <mergeCell ref="U41:V41"/>
    <mergeCell ref="U58:V58"/>
    <mergeCell ref="U77:V77"/>
    <mergeCell ref="U97:V97"/>
    <mergeCell ref="A75:U75"/>
    <mergeCell ref="A24:A26"/>
    <mergeCell ref="A73:B73"/>
    <mergeCell ref="F76:H76"/>
    <mergeCell ref="I76:R76"/>
    <mergeCell ref="C77:C78"/>
    <mergeCell ref="D77:D78"/>
    <mergeCell ref="E77:E78"/>
    <mergeCell ref="G77:G78"/>
    <mergeCell ref="H77:H78"/>
    <mergeCell ref="I77:J77"/>
    <mergeCell ref="K77:L77"/>
    <mergeCell ref="A23:U23"/>
    <mergeCell ref="A56:U56"/>
    <mergeCell ref="I58:J58"/>
    <mergeCell ref="K58:L58"/>
    <mergeCell ref="M58:N58"/>
    <mergeCell ref="O58:P58"/>
    <mergeCell ref="Q58:R58"/>
    <mergeCell ref="B24:B26"/>
    <mergeCell ref="C24:E24"/>
    <mergeCell ref="F24:H24"/>
    <mergeCell ref="I24:R24"/>
    <mergeCell ref="C25:C26"/>
    <mergeCell ref="D25:D26"/>
    <mergeCell ref="E25:E26"/>
    <mergeCell ref="G25:G26"/>
    <mergeCell ref="H25:H26"/>
    <mergeCell ref="A22:B22"/>
    <mergeCell ref="A2:U2"/>
    <mergeCell ref="A3:A5"/>
    <mergeCell ref="B3:B5"/>
    <mergeCell ref="C3:E3"/>
    <mergeCell ref="F3:H3"/>
    <mergeCell ref="I3:R3"/>
    <mergeCell ref="C4:C5"/>
    <mergeCell ref="D4:D5"/>
    <mergeCell ref="E4:E5"/>
    <mergeCell ref="G4:G5"/>
    <mergeCell ref="Q4:R4"/>
    <mergeCell ref="S4:T4"/>
    <mergeCell ref="H4:H5"/>
    <mergeCell ref="I4:J4"/>
    <mergeCell ref="K4:L4"/>
    <mergeCell ref="O4:P4"/>
    <mergeCell ref="M4:N4"/>
    <mergeCell ref="D41:D42"/>
    <mergeCell ref="E41:E42"/>
    <mergeCell ref="G41:G42"/>
    <mergeCell ref="H41:H42"/>
    <mergeCell ref="Q25:R25"/>
    <mergeCell ref="S41:T41"/>
    <mergeCell ref="I41:J41"/>
    <mergeCell ref="K41:L41"/>
    <mergeCell ref="M41:N41"/>
    <mergeCell ref="Q41:R41"/>
    <mergeCell ref="I25:J25"/>
    <mergeCell ref="K25:L25"/>
    <mergeCell ref="M25:N25"/>
    <mergeCell ref="O25:P25"/>
    <mergeCell ref="S25:T25"/>
    <mergeCell ref="A38:B38"/>
    <mergeCell ref="A54:B54"/>
    <mergeCell ref="A39:U39"/>
    <mergeCell ref="A40:A42"/>
    <mergeCell ref="B40:B42"/>
    <mergeCell ref="C40:E40"/>
    <mergeCell ref="F40:H40"/>
    <mergeCell ref="I40:R40"/>
    <mergeCell ref="C41:C42"/>
    <mergeCell ref="O41:P41"/>
    <mergeCell ref="A57:A59"/>
    <mergeCell ref="B57:B59"/>
    <mergeCell ref="C57:E57"/>
    <mergeCell ref="F57:H57"/>
    <mergeCell ref="I57:R57"/>
    <mergeCell ref="C58:C59"/>
    <mergeCell ref="D58:D59"/>
    <mergeCell ref="E58:E59"/>
    <mergeCell ref="G58:G59"/>
    <mergeCell ref="H58:H59"/>
    <mergeCell ref="A115:B115"/>
    <mergeCell ref="A1:XFD1"/>
    <mergeCell ref="A55:XFD55"/>
    <mergeCell ref="A74:XFD74"/>
    <mergeCell ref="A94:XFD94"/>
    <mergeCell ref="A93:XFD93"/>
    <mergeCell ref="A95:U95"/>
    <mergeCell ref="A96:A98"/>
    <mergeCell ref="B96:B98"/>
    <mergeCell ref="C96:E96"/>
    <mergeCell ref="C97:C98"/>
    <mergeCell ref="D97:D98"/>
    <mergeCell ref="E97:E98"/>
    <mergeCell ref="G97:G98"/>
    <mergeCell ref="H97:H98"/>
    <mergeCell ref="I97:J97"/>
    <mergeCell ref="O97:P97"/>
    <mergeCell ref="Q97:R97"/>
    <mergeCell ref="S97:T97"/>
    <mergeCell ref="S58:T58"/>
    <mergeCell ref="F96:H96"/>
    <mergeCell ref="I96:R96"/>
    <mergeCell ref="K97:L97"/>
    <mergeCell ref="M97:N97"/>
    <mergeCell ref="O77:P77"/>
    <mergeCell ref="Q77:R77"/>
  </mergeCells>
  <pageMargins left="0.23622047244094491" right="0.23622047244094491" top="0.74803149606299213" bottom="0.74803149606299213" header="0.31496062992125984" footer="0.31496062992125984"/>
  <pageSetup paperSize="9" scale="58" orientation="landscape"/>
  <rowBreaks count="2" manualBreakCount="2">
    <brk id="38" max="22" man="1"/>
    <brk id="7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0:D22"/>
  <sheetViews>
    <sheetView workbookViewId="0">
      <selection activeCell="D20" sqref="D20:D22"/>
    </sheetView>
  </sheetViews>
  <sheetFormatPr baseColWidth="10" defaultRowHeight="15"/>
  <cols>
    <col min="1" max="256" width="8.83203125" customWidth="1"/>
  </cols>
  <sheetData>
    <row r="20" spans="4:4" ht="60">
      <c r="D20" s="1" t="s">
        <v>20</v>
      </c>
    </row>
    <row r="21" spans="4:4" ht="45">
      <c r="D21" s="1" t="s">
        <v>21</v>
      </c>
    </row>
    <row r="22" spans="4:4" ht="90">
      <c r="D2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256" width="8.8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Akademia Pomorska</dc:creator>
  <cp:lastModifiedBy>Microsoft Office User</cp:lastModifiedBy>
  <cp:lastPrinted>2017-04-24T07:35:14Z</cp:lastPrinted>
  <dcterms:created xsi:type="dcterms:W3CDTF">2017-02-10T12:51:30Z</dcterms:created>
  <dcterms:modified xsi:type="dcterms:W3CDTF">2020-10-30T07:59:27Z</dcterms:modified>
</cp:coreProperties>
</file>